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760"/>
  </bookViews>
  <sheets>
    <sheet name="HUGO-EINSTEIN-97" sheetId="1" r:id="rId1"/>
  </sheets>
  <definedNames>
    <definedName name="_xlnm._FilterDatabase" localSheetId="0" hidden="1">'HUGO-EINSTEIN-97'!$A$33:$K$35</definedName>
    <definedName name="_xlnm.Print_Area" localSheetId="0">'HUGO-EINSTEIN-97'!$A$1:$V$47</definedName>
    <definedName name="_xlnm.Print_Titles" localSheetId="0">'HUGO-EINSTEIN-97'!$32:$33</definedName>
  </definedNames>
  <calcPr calcId="144525"/>
</workbook>
</file>

<file path=xl/sharedStrings.xml><?xml version="1.0" encoding="utf-8"?>
<sst xmlns="http://schemas.openxmlformats.org/spreadsheetml/2006/main" count="78" uniqueCount="65">
  <si>
    <t>Relatório Resumido da Execução Orçamentária e Financeira por Contrato de Gestão</t>
  </si>
  <si>
    <t>Mês/Ano: JANEIRO/2025</t>
  </si>
  <si>
    <t>Órgão Contratante: SECRETARIA DE ESTADO DA SAÚDE – SES/GO.</t>
  </si>
  <si>
    <t>CNPJ: 02.529.964/0001-57</t>
  </si>
  <si>
    <t>Organização Social Contratada : SOCIEDADE BENEFICENTE ISRALITA BRASILEIRA - HOSPITAL ALBERT EINSTEIN</t>
  </si>
  <si>
    <t>60.765.823/0001-30</t>
  </si>
  <si>
    <t>Unidade Gerida: HOSPITAL DE URGÊNCIAS DE GOIÁS Dr. VALDEMIRO CRUZ - HUGO</t>
  </si>
  <si>
    <t>Contrato de Gestão nº: Termo de Colaboração nº 97/2024 - SES (63135683).</t>
  </si>
  <si>
    <t xml:space="preserve">Vigência do Contrato de Gestão - : Início: 07/08/2024 A 07/08/2025   </t>
  </si>
  <si>
    <t>Previsão de Repasse Mensal do Termo de Colaboração - Custeio : R$ 18.606.456,07  Processo nº 202300010023416</t>
  </si>
  <si>
    <t>Em reais</t>
  </si>
  <si>
    <t>Mês</t>
  </si>
  <si>
    <t>Comparativo do Estimado com a Execução Orçamentária e Financeira</t>
  </si>
  <si>
    <t>Valor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</si>
  <si>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</si>
  <si>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</si>
  <si>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</si>
  <si>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</si>
  <si>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</si>
  <si>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</si>
  <si>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</si>
  <si>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</si>
  <si>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</si>
  <si>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                      10 = 5 + 8 + 9</t>
  </si>
  <si>
    <t>Custeio</t>
  </si>
  <si>
    <t>Investimentos</t>
  </si>
  <si>
    <t>Repasses Adicionais (Ver Legenda)</t>
  </si>
  <si>
    <t>Referência/Parcela</t>
  </si>
  <si>
    <t>Investimento</t>
  </si>
  <si>
    <r>
      <rPr>
        <sz val="9.75"/>
        <color rgb="FF000000"/>
        <rFont val="Calibri"/>
        <charset val="1"/>
      </rPr>
      <t>23.983.522,50 </t>
    </r>
  </si>
  <si>
    <t>Total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</si>
  <si>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</si>
  <si>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</si>
  <si>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</si>
  <si>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>Mandados Judiciais .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</si>
  <si>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</si>
  <si>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</si>
  <si>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</si>
  <si>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</si>
  <si>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</si>
  <si>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</si>
  <si>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</si>
  <si>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do DESPESA (mês/ano)</t>
  </si>
  <si>
    <t xml:space="preserve">Período da APLICAÇÃO da Glosa (mês/ano)- </t>
  </si>
  <si>
    <t>Área Responsável</t>
  </si>
  <si>
    <r>
      <rPr>
        <sz val="9.75"/>
        <color rgb="FF000000"/>
        <rFont val="Calibri"/>
        <charset val="1"/>
      </rPr>
      <t>Glosa - Concessionária (faturas de energia)</t>
    </r>
  </si>
  <si>
    <r>
      <rPr>
        <sz val="9.75"/>
        <color rgb="FF000000"/>
        <rFont val="Calibri"/>
        <charset val="1"/>
      </rPr>
      <t>       600.000,00</t>
    </r>
  </si>
  <si>
    <r>
      <rPr>
        <sz val="9.75"/>
        <color rgb="FF000000"/>
        <rFont val="Calibri"/>
        <charset val="1"/>
      </rPr>
      <t>3.3.50.85.02</t>
    </r>
  </si>
  <si>
    <r>
      <rPr>
        <sz val="9.75"/>
        <color rgb="FF000000"/>
        <rFont val="Calibri"/>
        <charset val="1"/>
      </rPr>
      <t>SES/CGC/SUPECC-19837</t>
    </r>
  </si>
  <si>
    <t>Total Geral</t>
  </si>
  <si>
    <r>
      <rPr>
        <b/>
        <sz val="9.75"/>
        <color rgb="FF000000"/>
        <rFont val="Calibri"/>
        <charset val="1"/>
      </rPr>
      <t>Nota Explicativa:</t>
    </r>
  </si>
  <si>
    <r>
      <rPr>
        <b/>
        <sz val="9.75"/>
        <color rgb="FF000000"/>
        <rFont val="Calibri"/>
        <charset val="1"/>
      </rPr>
      <t>1. Valor Mensal Estimado no Contrato de Gestão - Custeio = Custeio (21.322.433,06) + Gratificação do Supervisor, Coordenador, Preceptor e Tutor da COREME/COREMU (60.672,64) +</t>
    </r>
  </si>
  <si>
    <r>
      <rPr>
        <b/>
        <sz val="9.75"/>
        <color rgb="FF000000"/>
        <rFont val="Calibri"/>
        <charset val="1"/>
      </rPr>
      <t>Despesa de custeio diverso por Residente COREME/COREMU (100.010,00) + Apostilamento (67.387,47).</t>
    </r>
  </si>
  <si>
    <r>
      <rPr>
        <b/>
        <sz val="9.75"/>
        <color rgb="FF000000"/>
        <rFont val="Calibri"/>
        <charset val="1"/>
      </rPr>
      <t>2. Valor obtido através de consulta ao SiofiNet.</t>
    </r>
  </si>
  <si>
    <r>
      <rPr>
        <b/>
        <sz val="9.75"/>
        <color rgb="FF000000"/>
        <rFont val="Calibri"/>
        <charset val="1"/>
      </rPr>
      <t>3. Valor informado pela área técnica - GEFIN.</t>
    </r>
  </si>
  <si>
    <t>4. Valor Provisionado conforme Solicitação de Liquidação e Pagamento SEI Nº 69054790. Valor estimado - ajuste será realizado posteriormente, quando informado pela SES/CGC/SUPECC - 19837.</t>
  </si>
  <si>
    <r>
      <rPr>
        <b/>
        <sz val="9.75"/>
        <color rgb="FF000000"/>
        <rFont val="Calibri"/>
        <charset val="1"/>
      </rPr>
      <t>5. Valor obtido através de consulta ao SiofiNet.</t>
    </r>
  </si>
  <si>
    <r>
      <rPr>
        <b/>
        <sz val="9.75"/>
        <color rgb="FF000000"/>
        <rFont val="Calibri"/>
        <charset val="1"/>
      </rPr>
      <t>8. Pagamentos (repasses – Restos a Pagar) - Repasse referente à Residência Médica -</t>
    </r>
  </si>
  <si>
    <t>Referência: agosto/2024 Ordem de Pagamento 2024.2850.061.00095.004 ..............R$ 1.000,00 (Gratificação CLT + Custeio Diverso) (69748909).</t>
  </si>
  <si>
    <t>Referência: novembro/2024 Ordem de Pagamento 2024.2850.184.00059.004 ........R$ 969,06 (Gratificação CLT + Custeio Diverso) (68966029).</t>
  </si>
  <si>
    <r>
      <rPr>
        <b/>
        <sz val="9.75"/>
        <color rgb="FF000000"/>
        <rFont val="Calibri"/>
        <charset val="1"/>
      </rPr>
      <t>Conforme diretrizes descritas no Despacho 2688/2024/SES/SUPECC (SEI Nº </t>
    </r>
    <r>
      <rPr>
        <b/>
        <sz val="9.75"/>
        <color rgb="FF000000"/>
        <rFont val="Calibri"/>
        <charset val="1"/>
      </rPr>
      <t>65101374</t>
    </r>
    <r>
      <rPr>
        <b/>
        <sz val="9.75"/>
        <color rgb="FF000000"/>
        <rFont val="Calibri"/>
        <charset val="1"/>
      </rPr>
      <t>), Processo SEI Nº </t>
    </r>
    <r>
      <rPr>
        <b/>
        <sz val="9.75"/>
        <color rgb="FF000000"/>
        <rFont val="Calibri"/>
        <charset val="1"/>
      </rPr>
      <t>202400010067105</t>
    </r>
    <r>
      <rPr>
        <b/>
        <sz val="9.75"/>
        <color rgb="FF000000"/>
        <rFont val="Calibri"/>
        <charset val="1"/>
      </rPr>
      <t>, o valor dos Servidores Cedidos, Auxílio Moradia, Bolsa de</t>
    </r>
  </si>
  <si>
    <r>
      <rPr>
        <b/>
        <sz val="9.75"/>
        <color rgb="FF000000"/>
        <rFont val="Calibri"/>
        <charset val="1"/>
      </rPr>
      <t>Residência médica e Gratificação de Servidores Estatutários serão apresentados apenas em caráter informativo, </t>
    </r>
    <r>
      <rPr>
        <b/>
        <sz val="9.75"/>
        <color rgb="FF000000"/>
        <rFont val="Calibri"/>
        <charset val="1"/>
      </rPr>
      <t>pois são pagos diretamente pelo GGP da SES/GO</t>
    </r>
    <r>
      <rPr>
        <b/>
        <sz val="9.75"/>
        <color rgb="FF000000"/>
        <rFont val="Calibri"/>
        <charset val="1"/>
      </rPr>
      <t>. Segue:</t>
    </r>
  </si>
  <si>
    <t>Servidor Cedido - Referência: janeiro/2025 - Valor: R$ 2.759.803,88 (70302207);</t>
  </si>
  <si>
    <t>Bolsa de Residentes + Auxílio Moradia - Referência: janeiro/2025 - Valor: R$ 154.323,44 (70302222);</t>
  </si>
  <si>
    <t>Gratificação de Supervisor, Coordenador, Preceptor e Tutor da COREME/COREMU de Servidor Estatutário - Referência: janeiro/2025 - R$ 24.445,73 (71571638).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</si>
</sst>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,##0.00_-;\-* #,##0.00_-;_-* &quot;-&quot;??_-;_-@_-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  <numFmt numFmtId="180" formatCode="_-* #,##0.00_-;\-* #,##0.00_-;_-* \-??_-;_-@_-"/>
  </numFmts>
  <fonts count="34">
    <font>
      <sz val="11"/>
      <color rgb="FF000000"/>
      <name val="Calibri"/>
      <charset val="1"/>
    </font>
    <font>
      <sz val="11"/>
      <color theme="0"/>
      <name val="Calibri"/>
      <charset val="1"/>
    </font>
    <font>
      <b/>
      <sz val="20"/>
      <color rgb="FFFFFFFF"/>
      <name val="Arial"/>
      <charset val="1"/>
    </font>
    <font>
      <sz val="10"/>
      <color rgb="FF000000"/>
      <name val="Calibri"/>
      <charset val="1"/>
    </font>
    <font>
      <b/>
      <sz val="10"/>
      <color rgb="FFFFFFFF"/>
      <name val="Calibri"/>
      <charset val="1"/>
    </font>
    <font>
      <b/>
      <sz val="10"/>
      <color rgb="FF000000"/>
      <name val="Calibri"/>
      <charset val="1"/>
    </font>
    <font>
      <sz val="9.75"/>
      <color rgb="FF000000"/>
      <name val="Calibri"/>
      <charset val="1"/>
    </font>
    <font>
      <b/>
      <sz val="10"/>
      <color rgb="FF000000"/>
      <name val="Calibri"/>
      <charset val="1"/>
      <scheme val="minor"/>
    </font>
    <font>
      <sz val="14"/>
      <color rgb="FF000000"/>
      <name val="Times New Roman"/>
      <charset val="1"/>
    </font>
    <font>
      <b/>
      <sz val="9.75"/>
      <color rgb="FF000000"/>
      <name val="Calibri"/>
      <charset val="1"/>
    </font>
    <font>
      <sz val="10"/>
      <name val="Calibri"/>
      <charset val="1"/>
    </font>
    <font>
      <sz val="10"/>
      <color theme="0"/>
      <name val="Calibri"/>
      <charset val="1"/>
    </font>
    <font>
      <b/>
      <sz val="10"/>
      <color theme="0"/>
      <name val="Calibri"/>
      <charset val="1"/>
    </font>
    <font>
      <sz val="10"/>
      <color rgb="FF000000"/>
      <name val="Arial"/>
      <charset val="1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AFD095"/>
        <bgColor rgb="FFCCCCCC"/>
      </patternFill>
    </fill>
    <fill>
      <patternFill patternType="solid">
        <fgColor rgb="FFD9E2F3"/>
        <bgColor indexed="64"/>
      </patternFill>
    </fill>
    <fill>
      <patternFill patternType="solid">
        <fgColor rgb="FFD8D8D8"/>
        <bgColor rgb="FFD9E2F3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14" fillId="0" borderId="0" applyFont="0" applyFill="0" applyBorder="0" applyAlignment="0" applyProtection="0">
      <alignment vertical="center"/>
    </xf>
    <xf numFmtId="177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178" fontId="14" fillId="0" borderId="0" applyFont="0" applyFill="0" applyBorder="0" applyAlignment="0" applyProtection="0">
      <alignment vertical="center"/>
    </xf>
    <xf numFmtId="179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6" borderId="2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25" applyNumberFormat="0" applyAlignment="0" applyProtection="0">
      <alignment vertical="center"/>
    </xf>
    <xf numFmtId="0" fontId="24" fillId="8" borderId="26" applyNumberFormat="0" applyAlignment="0" applyProtection="0">
      <alignment vertical="center"/>
    </xf>
    <xf numFmtId="0" fontId="25" fillId="8" borderId="25" applyNumberFormat="0" applyAlignment="0" applyProtection="0">
      <alignment vertical="center"/>
    </xf>
    <xf numFmtId="0" fontId="26" fillId="9" borderId="27" applyNumberFormat="0" applyAlignment="0" applyProtection="0">
      <alignment vertical="center"/>
    </xf>
    <xf numFmtId="0" fontId="27" fillId="0" borderId="28" applyNumberFormat="0" applyFill="0" applyAlignment="0" applyProtection="0">
      <alignment vertical="center"/>
    </xf>
    <xf numFmtId="0" fontId="28" fillId="0" borderId="29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/>
    <xf numFmtId="180" fontId="0" fillId="0" borderId="0" applyBorder="0" applyProtection="0"/>
  </cellStyleXfs>
  <cellXfs count="6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/>
    <xf numFmtId="0" fontId="4" fillId="2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17" fontId="3" fillId="0" borderId="11" xfId="0" applyNumberFormat="1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center" vertical="center" wrapText="1"/>
    </xf>
    <xf numFmtId="4" fontId="6" fillId="0" borderId="13" xfId="0" applyNumberFormat="1" applyFont="1" applyBorder="1" applyAlignment="1">
      <alignment horizontal="center" vertical="center" wrapText="1"/>
    </xf>
    <xf numFmtId="180" fontId="3" fillId="0" borderId="14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4" fontId="6" fillId="4" borderId="1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80" fontId="5" fillId="0" borderId="0" xfId="0" applyNumberFormat="1" applyFont="1" applyAlignment="1">
      <alignment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180" fontId="3" fillId="0" borderId="0" xfId="0" applyNumberFormat="1" applyFont="1" applyAlignment="1">
      <alignment vertical="center" wrapText="1"/>
    </xf>
    <xf numFmtId="0" fontId="5" fillId="3" borderId="16" xfId="0" applyFont="1" applyFill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6" fillId="0" borderId="18" xfId="0" applyFont="1" applyBorder="1" applyAlignment="1">
      <alignment horizontal="center" vertical="center" wrapText="1"/>
    </xf>
    <xf numFmtId="0" fontId="5" fillId="5" borderId="16" xfId="0" applyFont="1" applyFill="1" applyBorder="1" applyAlignment="1">
      <alignment vertical="center" wrapText="1"/>
    </xf>
    <xf numFmtId="4" fontId="5" fillId="5" borderId="16" xfId="0" applyNumberFormat="1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vertical="center" wrapText="1"/>
    </xf>
    <xf numFmtId="0" fontId="9" fillId="0" borderId="0" xfId="0" applyFont="1"/>
    <xf numFmtId="0" fontId="5" fillId="0" borderId="0" xfId="0" applyFont="1" applyAlignment="1">
      <alignment vertical="center" wrapText="1"/>
    </xf>
    <xf numFmtId="0" fontId="5" fillId="3" borderId="19" xfId="0" applyFont="1" applyFill="1" applyBorder="1" applyAlignment="1">
      <alignment horizontal="center" vertical="center" wrapText="1"/>
    </xf>
    <xf numFmtId="17" fontId="6" fillId="0" borderId="20" xfId="0" applyNumberFormat="1" applyFont="1" applyBorder="1" applyAlignment="1">
      <alignment horizontal="center" vertical="center" wrapText="1"/>
    </xf>
    <xf numFmtId="4" fontId="6" fillId="0" borderId="20" xfId="0" applyNumberFormat="1" applyFont="1" applyBorder="1" applyAlignment="1">
      <alignment horizontal="center" vertical="center" wrapText="1"/>
    </xf>
    <xf numFmtId="180" fontId="10" fillId="0" borderId="21" xfId="0" applyNumberFormat="1" applyFont="1" applyBorder="1" applyAlignment="1">
      <alignment horizontal="center" vertical="center" wrapText="1"/>
    </xf>
    <xf numFmtId="180" fontId="5" fillId="0" borderId="0" xfId="0" applyNumberFormat="1" applyFont="1" applyAlignment="1">
      <alignment wrapText="1"/>
    </xf>
    <xf numFmtId="0" fontId="11" fillId="0" borderId="0" xfId="0" applyFont="1" applyAlignment="1">
      <alignment vertical="center" wrapText="1"/>
    </xf>
    <xf numFmtId="180" fontId="12" fillId="0" borderId="0" xfId="0" applyNumberFormat="1" applyFont="1" applyAlignment="1">
      <alignment vertical="center" wrapText="1"/>
    </xf>
    <xf numFmtId="17" fontId="6" fillId="0" borderId="18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top" wrapText="1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180" fontId="3" fillId="0" borderId="21" xfId="0" applyNumberFormat="1" applyFont="1" applyBorder="1" applyAlignment="1">
      <alignment horizontal="center" vertical="center" wrapText="1"/>
    </xf>
    <xf numFmtId="180" fontId="11" fillId="0" borderId="0" xfId="0" applyNumberFormat="1" applyFont="1" applyAlignment="1">
      <alignment horizontal="center" vertical="center"/>
    </xf>
    <xf numFmtId="4" fontId="9" fillId="4" borderId="13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13" fillId="0" borderId="0" xfId="0" applyFont="1" applyAlignment="1">
      <alignment vertical="center" wrapText="1"/>
    </xf>
  </cellXfs>
  <cellStyles count="51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  <cellStyle name="Normal 65" xfId="49"/>
    <cellStyle name="Vírgula 4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6" Type="http://schemas.openxmlformats.org/officeDocument/2006/relationships/hyperlink" Target="https://sei.go.gov.br/sei/controlador.php?acao=protocolo_visualizar&amp;id_protocolo=74453846&amp;id_procedimento_atual=53825761&amp;infra_sistema=100000100&amp;infra_unidade_atual=19837&amp;infra_hash=054b6019fd5d79c9884ad9966a47c71944e46dec294b73456060ea339c8e3f6637653aa285780f3909e14257ad0683d6702b4a78463583dfa171a63ee39c4d3835526f791069c2b0967692469d83156c385e5209a79c0a5b0c8aa974363b945a" TargetMode="External"/><Relationship Id="rId5" Type="http://schemas.openxmlformats.org/officeDocument/2006/relationships/hyperlink" Target="https://sei.go.gov.br/sei/controlador.php?acao=protocolo_visualizar&amp;id_protocolo=73057850&amp;id_procedimento_atual=53825761&amp;infra_sistema=100000100&amp;infra_unidade_atual=19837&amp;infra_hash=1a67550c63cbf4c839bc776d0f53a7ae21365153e1ffdb8a9cd7f6ca626aca6937653aa285780f3909e14257ad0683d6702b4a78463583dfa171a63ee39c4d3835526f791069c2b0967692469d83156c385e5209a79c0a5b0c8aa974363b945a" TargetMode="External"/><Relationship Id="rId4" Type="http://schemas.openxmlformats.org/officeDocument/2006/relationships/hyperlink" Target="https://sei.go.gov.br/sei/controlador.php?acao=protocolo_visualizar&amp;id_protocolo=73057833&amp;id_procedimento_atual=53825761&amp;infra_sistema=100000100&amp;infra_unidade_atual=19837&amp;infra_hash=194e0a8fbb7a84b80a0bbb3fcaa5f425820a0fc8e32b4392c9cef2f8c5085eaa37653aa285780f3909e14257ad0683d6702b4a78463583dfa171a63ee39c4d3835526f791069c2b0967692469d83156c385e5209a79c0a5b0c8aa974363b945a" TargetMode="External"/><Relationship Id="rId3" Type="http://schemas.openxmlformats.org/officeDocument/2006/relationships/hyperlink" Target="https://sei.go.gov.br/sei/controlador.php?acao=protocolo_visualizar&amp;id_protocolo=71586096&amp;id_procedimento_atual=53825761&amp;infra_sistema=100000100&amp;infra_unidade_atual=19837&amp;infra_hash=f35454c9ce8f8557e2ea7c7808e8c9d521fe6759fbd20290107e00c60fff949e37653aa285780f3909e14257ad0683d6702b4a78463583dfa171a63ee39c4d3835526f791069c2b0967692469d83156c385e5209a79c0a5b0c8aa974363b945a" TargetMode="External"/><Relationship Id="rId2" Type="http://schemas.openxmlformats.org/officeDocument/2006/relationships/hyperlink" Target="https://sei.go.gov.br/sei/controlador.php?acao=protocolo_visualizar&amp;id_protocolo=72446486&amp;id_procedimento_atual=53825761&amp;infra_sistema=100000100&amp;infra_unidade_atual=19837&amp;infra_hash=f874fee878d91bae7b8614705c5c0b59201c2e7707b3e12c38fd2492626ac66237653aa285780f3909e14257ad0683d6702b4a78463583dfa171a63ee39c4d3835526f791069c2b0967692469d83156c385e5209a79c0a5b0c8aa974363b945a" TargetMode="External"/><Relationship Id="rId1" Type="http://schemas.openxmlformats.org/officeDocument/2006/relationships/hyperlink" Target="https://sei.go.gov.br/sei/controlador.php?acao=protocolo_visualizar&amp;id_protocolo=71683160&amp;id_procedimento_atual=53825761&amp;infra_sistema=100000100&amp;infra_unidade_atual=19837&amp;infra_hash=b0a96d296009140ab9206327fdc11090875062e79b7141b2ce08398c9fa3844c37653aa285780f3909e14257ad0683d6702b4a78463583dfa171a63ee39c4d3835526f791069c2b0967692469d83156c385e5209a79c0a5b0c8aa974363b945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X84"/>
  <sheetViews>
    <sheetView tabSelected="1" workbookViewId="0">
      <selection activeCell="A34" sqref="A34:E34"/>
    </sheetView>
  </sheetViews>
  <sheetFormatPr defaultColWidth="8.71428571428571" defaultRowHeight="15"/>
  <cols>
    <col min="1" max="1" width="9.85714285714286" customWidth="1"/>
    <col min="2" max="2" width="14.2857142857143" style="2" customWidth="1"/>
    <col min="3" max="7" width="14.8571428571429" style="2" customWidth="1"/>
    <col min="8" max="8" width="17" style="2" customWidth="1"/>
    <col min="9" max="10" width="14.8571428571429" style="2" customWidth="1"/>
    <col min="11" max="11" width="16.7142857142857" style="2" customWidth="1"/>
    <col min="12" max="15" width="15.7142857142857" style="2" customWidth="1"/>
    <col min="16" max="22" width="15.7142857142857" customWidth="1"/>
    <col min="23" max="24" width="14.5714285714286" style="3" customWidth="1"/>
  </cols>
  <sheetData>
    <row r="1" ht="26.25" customHeight="1" spans="1:2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4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10"/>
      <c r="Q2" s="10"/>
      <c r="R2" s="10"/>
      <c r="S2" s="10"/>
      <c r="T2" s="10"/>
      <c r="U2" s="10"/>
      <c r="V2" s="10"/>
      <c r="W2" s="54"/>
      <c r="X2" s="54"/>
    </row>
    <row r="3" spans="1:24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54"/>
      <c r="X3" s="54"/>
    </row>
    <row r="4" spans="1:24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10"/>
      <c r="Q4" s="10"/>
      <c r="R4" s="10"/>
      <c r="S4" s="10"/>
      <c r="T4" s="10"/>
      <c r="U4" s="10"/>
      <c r="V4" s="10"/>
      <c r="W4" s="54"/>
      <c r="X4" s="54"/>
    </row>
    <row r="5" spans="1:24">
      <c r="A5" s="8" t="s">
        <v>2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54"/>
      <c r="X5" s="54"/>
    </row>
    <row r="6" spans="1:24">
      <c r="A6" s="9" t="s">
        <v>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6"/>
      <c r="P6" s="10"/>
      <c r="Q6" s="10"/>
      <c r="R6" s="10"/>
      <c r="S6" s="10"/>
      <c r="T6" s="10"/>
      <c r="U6" s="10"/>
      <c r="V6" s="10"/>
      <c r="W6" s="54"/>
      <c r="X6" s="54"/>
    </row>
    <row r="7" spans="1:2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6"/>
      <c r="P7" s="10"/>
      <c r="Q7" s="10"/>
      <c r="R7" s="10"/>
      <c r="S7" s="10"/>
      <c r="T7" s="10"/>
      <c r="U7" s="10"/>
      <c r="V7" s="10"/>
      <c r="W7" s="54"/>
      <c r="X7" s="54"/>
    </row>
    <row r="8" spans="1:24">
      <c r="A8" s="8" t="s">
        <v>4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54"/>
      <c r="X8" s="54"/>
    </row>
    <row r="9" spans="1:24">
      <c r="A9" s="9" t="s">
        <v>5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6"/>
      <c r="P9" s="10"/>
      <c r="Q9" s="10"/>
      <c r="R9" s="10"/>
      <c r="S9" s="10"/>
      <c r="T9" s="10"/>
      <c r="U9" s="10"/>
      <c r="V9" s="10"/>
      <c r="W9" s="54"/>
      <c r="X9" s="54"/>
    </row>
    <row r="10" spans="1:2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6"/>
      <c r="P10" s="10"/>
      <c r="Q10" s="10"/>
      <c r="R10" s="10"/>
      <c r="S10" s="10"/>
      <c r="T10" s="10"/>
      <c r="U10" s="10"/>
      <c r="V10" s="10"/>
      <c r="W10" s="54"/>
      <c r="X10" s="54"/>
    </row>
    <row r="11" spans="1:24">
      <c r="A11" s="8" t="s">
        <v>6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54"/>
      <c r="X11" s="54"/>
    </row>
    <row r="12" ht="15.75" spans="1:24">
      <c r="A12" s="10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10"/>
      <c r="Q12" s="10"/>
      <c r="R12" s="10"/>
      <c r="S12" s="10"/>
      <c r="T12" s="10"/>
      <c r="U12" s="10"/>
      <c r="V12" s="10"/>
      <c r="W12" s="54"/>
      <c r="X12" s="54"/>
    </row>
    <row r="13" ht="15.75" customHeight="1" spans="1:24">
      <c r="A13" s="11" t="s">
        <v>7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54"/>
      <c r="X13" s="54"/>
    </row>
    <row r="14" ht="15.75" customHeight="1" spans="1:24">
      <c r="A14" s="11" t="s">
        <v>8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54"/>
      <c r="X14" s="54"/>
    </row>
    <row r="15" ht="15.75" spans="1:24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54"/>
      <c r="X15" s="54"/>
    </row>
    <row r="16" ht="15.75" customHeight="1" spans="1:24">
      <c r="A16" s="11" t="s">
        <v>9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54"/>
      <c r="X16" s="54"/>
    </row>
    <row r="17" ht="15.75" customHeight="1" spans="1:24">
      <c r="A17" s="13" t="s">
        <v>10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54"/>
      <c r="X17" s="54"/>
    </row>
    <row r="18" s="1" customFormat="1" ht="15.75" customHeight="1" spans="1:24">
      <c r="A18" s="14" t="s">
        <v>11</v>
      </c>
      <c r="B18" s="15"/>
      <c r="C18" s="16" t="s">
        <v>12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55"/>
      <c r="X18" s="55"/>
    </row>
    <row r="19" s="1" customFormat="1" ht="90.75" customHeight="1" spans="1:24">
      <c r="A19" s="14"/>
      <c r="B19" s="17" t="s">
        <v>13</v>
      </c>
      <c r="C19" s="18" t="s">
        <v>14</v>
      </c>
      <c r="D19" s="19" t="s">
        <v>15</v>
      </c>
      <c r="E19" s="19"/>
      <c r="F19" s="19"/>
      <c r="G19" s="19" t="s">
        <v>16</v>
      </c>
      <c r="H19" s="19"/>
      <c r="I19" s="19"/>
      <c r="J19" s="45" t="s">
        <v>17</v>
      </c>
      <c r="K19" s="19" t="s">
        <v>18</v>
      </c>
      <c r="L19" s="19"/>
      <c r="M19" s="19"/>
      <c r="N19" s="19"/>
      <c r="O19" s="19" t="s">
        <v>19</v>
      </c>
      <c r="P19" s="19"/>
      <c r="Q19" s="45" t="s">
        <v>20</v>
      </c>
      <c r="R19" s="19" t="s">
        <v>21</v>
      </c>
      <c r="S19" s="19"/>
      <c r="T19" s="19" t="s">
        <v>22</v>
      </c>
      <c r="U19" s="19"/>
      <c r="V19" s="18" t="s">
        <v>23</v>
      </c>
      <c r="W19" s="55"/>
      <c r="X19" s="55"/>
    </row>
    <row r="20" s="1" customFormat="1" ht="37.5" customHeight="1" spans="1:24">
      <c r="A20" s="14"/>
      <c r="B20" s="17"/>
      <c r="C20" s="18"/>
      <c r="D20" s="20" t="s">
        <v>24</v>
      </c>
      <c r="E20" s="20" t="s">
        <v>25</v>
      </c>
      <c r="F20" s="20" t="s">
        <v>26</v>
      </c>
      <c r="G20" s="20" t="s">
        <v>24</v>
      </c>
      <c r="H20" s="20" t="s">
        <v>25</v>
      </c>
      <c r="I20" s="20" t="s">
        <v>26</v>
      </c>
      <c r="J20" s="20" t="s">
        <v>24</v>
      </c>
      <c r="K20" s="20" t="s">
        <v>27</v>
      </c>
      <c r="L20" s="20" t="s">
        <v>24</v>
      </c>
      <c r="M20" s="20" t="s">
        <v>25</v>
      </c>
      <c r="N20" s="20" t="s">
        <v>26</v>
      </c>
      <c r="O20" s="20" t="s">
        <v>24</v>
      </c>
      <c r="P20" s="20" t="s">
        <v>25</v>
      </c>
      <c r="Q20" s="20"/>
      <c r="R20" s="20" t="s">
        <v>24</v>
      </c>
      <c r="S20" s="20" t="s">
        <v>25</v>
      </c>
      <c r="T20" s="20" t="s">
        <v>24</v>
      </c>
      <c r="U20" s="20" t="s">
        <v>28</v>
      </c>
      <c r="V20" s="18"/>
      <c r="W20" s="55"/>
      <c r="X20" s="55"/>
    </row>
    <row r="21" s="1" customFormat="1" ht="19.5" spans="1:24">
      <c r="A21" s="21">
        <v>45292</v>
      </c>
      <c r="B21" s="22">
        <v>24633984.68</v>
      </c>
      <c r="C21" s="23">
        <v>21689990.35</v>
      </c>
      <c r="D21" s="23">
        <v>121182332.24</v>
      </c>
      <c r="E21" s="23">
        <v>5344797.35</v>
      </c>
      <c r="F21" s="24"/>
      <c r="G21" s="25" t="s">
        <v>29</v>
      </c>
      <c r="H21" s="23">
        <v>2810045.49</v>
      </c>
      <c r="I21" s="24"/>
      <c r="J21" s="23">
        <v>600000</v>
      </c>
      <c r="K21" s="46">
        <v>45292</v>
      </c>
      <c r="L21" s="47">
        <v>20722433.06</v>
      </c>
      <c r="M21" s="48"/>
      <c r="N21" s="48"/>
      <c r="O21" s="48"/>
      <c r="P21" s="48"/>
      <c r="Q21" s="48"/>
      <c r="R21" s="47">
        <v>26551.94</v>
      </c>
      <c r="S21" s="56"/>
      <c r="T21" s="47">
        <v>67387.47</v>
      </c>
      <c r="U21" s="48"/>
      <c r="V21" s="57"/>
      <c r="W21" s="58">
        <f>SUM(D21:F21)</f>
        <v>126527129.59</v>
      </c>
      <c r="X21" s="58">
        <f>SUM(G21:I21)</f>
        <v>2810045.49</v>
      </c>
    </row>
    <row r="22" s="1" customFormat="1" ht="19.5" spans="1:24">
      <c r="A22" s="26" t="s">
        <v>30</v>
      </c>
      <c r="B22" s="27"/>
      <c r="C22" s="28">
        <v>21689990.35</v>
      </c>
      <c r="D22" s="28">
        <v>121182332.24</v>
      </c>
      <c r="E22" s="28">
        <v>5344797.35</v>
      </c>
      <c r="F22" s="24"/>
      <c r="G22" s="28">
        <v>23983522.5</v>
      </c>
      <c r="H22" s="28">
        <v>2810045.49</v>
      </c>
      <c r="I22" s="24"/>
      <c r="J22" s="28">
        <v>600000</v>
      </c>
      <c r="K22" s="27"/>
      <c r="L22" s="28">
        <v>20722433.06</v>
      </c>
      <c r="M22" s="48"/>
      <c r="N22" s="48"/>
      <c r="O22" s="48"/>
      <c r="P22" s="48"/>
      <c r="Q22" s="48"/>
      <c r="R22" s="28">
        <v>26551.94</v>
      </c>
      <c r="S22" s="27"/>
      <c r="T22" s="28">
        <v>67387.47</v>
      </c>
      <c r="U22" s="27"/>
      <c r="V22" s="59">
        <v>20816372.47</v>
      </c>
      <c r="W22" s="58">
        <f>SUM(D22:F22)</f>
        <v>126527129.59</v>
      </c>
      <c r="X22" s="58">
        <f>SUM(G22:I22)</f>
        <v>26793567.99</v>
      </c>
    </row>
    <row r="23" spans="1:24">
      <c r="A23" s="29"/>
      <c r="B23" s="30"/>
      <c r="C23" s="30"/>
      <c r="D23" s="30"/>
      <c r="E23" s="30"/>
      <c r="F23" s="30"/>
      <c r="G23" s="30"/>
      <c r="H23" s="30"/>
      <c r="I23" s="30"/>
      <c r="J23" s="30"/>
      <c r="K23" s="34"/>
      <c r="L23" s="30"/>
      <c r="M23" s="30"/>
      <c r="N23" s="30"/>
      <c r="O23" s="30"/>
      <c r="P23" s="49"/>
      <c r="Q23" s="49"/>
      <c r="R23" s="49"/>
      <c r="S23" s="49"/>
      <c r="T23" s="49"/>
      <c r="U23" s="49"/>
      <c r="V23" s="49"/>
      <c r="W23" s="54"/>
      <c r="X23" s="54"/>
    </row>
    <row r="24" ht="36.75" customHeight="1" spans="1:24">
      <c r="A24" s="31" t="s">
        <v>31</v>
      </c>
      <c r="B24" s="31"/>
      <c r="C24" s="31"/>
      <c r="D24" s="31"/>
      <c r="E24" s="31"/>
      <c r="F24" s="30"/>
      <c r="G24" s="30"/>
      <c r="H24" s="30"/>
      <c r="J24" s="30"/>
      <c r="K24" s="34"/>
      <c r="L24" s="30"/>
      <c r="M24" s="30"/>
      <c r="N24" s="30"/>
      <c r="O24" s="30"/>
      <c r="P24" s="49"/>
      <c r="Q24" s="49"/>
      <c r="R24" s="49"/>
      <c r="S24" s="49"/>
      <c r="T24" s="49"/>
      <c r="U24" s="49"/>
      <c r="V24" s="49"/>
      <c r="W24" s="54"/>
      <c r="X24" s="54"/>
    </row>
    <row r="25" customHeight="1" spans="1:24">
      <c r="A25" s="32" t="s">
        <v>32</v>
      </c>
      <c r="B25" s="32"/>
      <c r="C25" s="32"/>
      <c r="D25" s="32"/>
      <c r="E25" s="32"/>
      <c r="F25" s="30"/>
      <c r="G25" s="30"/>
      <c r="H25" s="30"/>
      <c r="J25" s="30"/>
      <c r="K25" s="34"/>
      <c r="L25" s="30"/>
      <c r="M25" s="30"/>
      <c r="N25" s="30"/>
      <c r="O25" s="30"/>
      <c r="P25" s="49"/>
      <c r="Q25" s="49"/>
      <c r="R25" s="49"/>
      <c r="S25" s="49"/>
      <c r="T25" s="49"/>
      <c r="U25" s="49"/>
      <c r="V25" s="49"/>
      <c r="W25" s="54"/>
      <c r="X25" s="54"/>
    </row>
    <row r="26" ht="36" customHeight="1" spans="1:24">
      <c r="A26" s="33" t="s">
        <v>33</v>
      </c>
      <c r="B26" s="33"/>
      <c r="C26" s="33"/>
      <c r="D26" s="33"/>
      <c r="E26" s="33"/>
      <c r="F26" s="30"/>
      <c r="G26" s="30"/>
      <c r="H26" s="30"/>
      <c r="J26" s="30"/>
      <c r="K26" s="34"/>
      <c r="L26" s="30"/>
      <c r="M26" s="30"/>
      <c r="N26" s="30"/>
      <c r="O26" s="30"/>
      <c r="P26" s="49"/>
      <c r="Q26" s="49"/>
      <c r="R26" s="49"/>
      <c r="S26" s="49"/>
      <c r="T26" s="49"/>
      <c r="U26" s="49"/>
      <c r="V26" s="49"/>
      <c r="W26" s="54"/>
      <c r="X26" s="54"/>
    </row>
    <row r="27" ht="18.75" customHeight="1" spans="1:24">
      <c r="A27" s="33" t="s">
        <v>34</v>
      </c>
      <c r="B27" s="33"/>
      <c r="C27" s="33"/>
      <c r="D27" s="33"/>
      <c r="E27" s="33"/>
      <c r="F27" s="30"/>
      <c r="G27" s="30"/>
      <c r="H27" s="30"/>
      <c r="J27" s="30"/>
      <c r="K27" s="34"/>
      <c r="L27" s="30"/>
      <c r="M27" s="30"/>
      <c r="N27" s="30"/>
      <c r="O27" s="30"/>
      <c r="P27" s="49"/>
      <c r="Q27" s="49"/>
      <c r="R27" s="49"/>
      <c r="S27" s="49"/>
      <c r="T27" s="49"/>
      <c r="U27" s="49"/>
      <c r="V27" s="49"/>
      <c r="W27" s="54"/>
      <c r="X27" s="54"/>
    </row>
    <row r="28" ht="18.75" customHeight="1" spans="1:24">
      <c r="A28" s="33" t="s">
        <v>35</v>
      </c>
      <c r="B28" s="33"/>
      <c r="C28" s="33"/>
      <c r="D28" s="33"/>
      <c r="E28" s="33"/>
      <c r="F28" s="30"/>
      <c r="G28" s="30"/>
      <c r="H28" s="30"/>
      <c r="J28" s="30"/>
      <c r="K28" s="34"/>
      <c r="L28" s="30"/>
      <c r="M28" s="30"/>
      <c r="N28" s="30"/>
      <c r="O28" s="30"/>
      <c r="P28" s="49"/>
      <c r="Q28" s="49"/>
      <c r="R28" s="49"/>
      <c r="S28" s="49"/>
      <c r="T28" s="49"/>
      <c r="U28" s="49"/>
      <c r="V28" s="49"/>
      <c r="W28" s="54"/>
      <c r="X28" s="54"/>
    </row>
    <row r="29" ht="18.75" customHeight="1" spans="1:24">
      <c r="A29" s="33" t="s">
        <v>36</v>
      </c>
      <c r="B29" s="33"/>
      <c r="C29" s="33"/>
      <c r="D29" s="33"/>
      <c r="E29" s="33"/>
      <c r="F29" s="34"/>
      <c r="G29" s="34"/>
      <c r="H29" s="34"/>
      <c r="J29" s="34"/>
      <c r="K29" s="34"/>
      <c r="L29" s="35"/>
      <c r="M29" s="30"/>
      <c r="N29" s="34"/>
      <c r="O29" s="34"/>
      <c r="P29" s="29"/>
      <c r="Q29" s="29"/>
      <c r="R29" s="29"/>
      <c r="S29" s="29"/>
      <c r="T29" s="29"/>
      <c r="U29" s="29"/>
      <c r="V29" s="29"/>
      <c r="W29" s="54"/>
      <c r="X29" s="54"/>
    </row>
    <row r="30" ht="18.75" customHeight="1" spans="1:24">
      <c r="A30" s="33" t="s">
        <v>37</v>
      </c>
      <c r="B30" s="33"/>
      <c r="C30" s="33"/>
      <c r="D30" s="33"/>
      <c r="E30" s="33"/>
      <c r="F30" s="34"/>
      <c r="G30" s="34"/>
      <c r="H30" s="34"/>
      <c r="I30" s="34"/>
      <c r="J30" s="34"/>
      <c r="K30" s="34"/>
      <c r="L30" s="35"/>
      <c r="M30" s="30"/>
      <c r="N30" s="34"/>
      <c r="O30" s="34"/>
      <c r="P30" s="29"/>
      <c r="Q30" s="29"/>
      <c r="R30" s="29"/>
      <c r="S30" s="29"/>
      <c r="T30" s="29"/>
      <c r="U30" s="29"/>
      <c r="V30" s="29"/>
      <c r="W30" s="54"/>
      <c r="X30" s="54"/>
    </row>
    <row r="31" spans="1:24">
      <c r="A31" s="29"/>
      <c r="B31" s="34"/>
      <c r="C31" s="34"/>
      <c r="D31" s="34"/>
      <c r="E31" s="34"/>
      <c r="F31" s="34"/>
      <c r="G31" s="35"/>
      <c r="H31" s="34"/>
      <c r="I31" s="34"/>
      <c r="J31" s="34"/>
      <c r="K31" s="34"/>
      <c r="L31" s="34"/>
      <c r="M31" s="30"/>
      <c r="N31" s="34"/>
      <c r="O31" s="34"/>
      <c r="P31" s="29"/>
      <c r="Q31" s="29"/>
      <c r="R31" s="29"/>
      <c r="S31" s="29"/>
      <c r="T31" s="29"/>
      <c r="U31" s="29"/>
      <c r="V31" s="29"/>
      <c r="W31" s="54"/>
      <c r="X31" s="54"/>
    </row>
    <row r="32" ht="15.75" customHeight="1" spans="1:24">
      <c r="A32" s="31" t="s">
        <v>38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4"/>
      <c r="M32" s="30"/>
      <c r="N32" s="34"/>
      <c r="O32" s="34"/>
      <c r="P32" s="29"/>
      <c r="Q32" s="29"/>
      <c r="R32" s="29"/>
      <c r="S32" s="29"/>
      <c r="T32" s="29"/>
      <c r="U32" s="29"/>
      <c r="V32" s="29"/>
      <c r="W32" s="54"/>
      <c r="X32" s="54"/>
    </row>
    <row r="33" ht="38.25" customHeight="1" spans="1:24">
      <c r="A33" s="32" t="s">
        <v>32</v>
      </c>
      <c r="B33" s="32"/>
      <c r="C33" s="32"/>
      <c r="D33" s="32"/>
      <c r="E33" s="32"/>
      <c r="F33" s="36" t="s">
        <v>39</v>
      </c>
      <c r="G33" s="36" t="s">
        <v>40</v>
      </c>
      <c r="H33" s="36" t="s">
        <v>41</v>
      </c>
      <c r="I33" s="32" t="s">
        <v>42</v>
      </c>
      <c r="J33" s="32" t="s">
        <v>43</v>
      </c>
      <c r="K33" s="36" t="s">
        <v>44</v>
      </c>
      <c r="L33" s="50"/>
      <c r="M33" s="51"/>
      <c r="N33" s="50"/>
      <c r="O33" s="50"/>
      <c r="P33" s="29"/>
      <c r="Q33" s="29"/>
      <c r="R33" s="29"/>
      <c r="S33" s="29"/>
      <c r="T33" s="29"/>
      <c r="U33" s="29"/>
      <c r="V33" s="29"/>
      <c r="W33" s="54"/>
      <c r="X33" s="54"/>
    </row>
    <row r="34" ht="36" customHeight="1" spans="1:24">
      <c r="A34" s="37" t="s">
        <v>45</v>
      </c>
      <c r="B34" s="37"/>
      <c r="C34" s="37"/>
      <c r="D34" s="37"/>
      <c r="E34" s="37"/>
      <c r="F34" s="38" t="s">
        <v>46</v>
      </c>
      <c r="G34" s="39" t="s">
        <v>47</v>
      </c>
      <c r="H34" s="39">
        <v>202400010023416</v>
      </c>
      <c r="I34" s="52">
        <v>45658</v>
      </c>
      <c r="J34" s="52">
        <v>45658</v>
      </c>
      <c r="K34" s="39" t="s">
        <v>48</v>
      </c>
      <c r="L34" s="53" t="e">
        <f t="array" ref="L34">comentariocelula(F34)</f>
        <v>#NAME?</v>
      </c>
      <c r="M34" s="53"/>
      <c r="N34" s="53"/>
      <c r="O34" s="53"/>
      <c r="P34" s="34"/>
      <c r="Q34" s="29"/>
      <c r="R34" s="29"/>
      <c r="S34" s="29"/>
      <c r="T34" s="29"/>
      <c r="U34" s="29"/>
      <c r="V34" s="29"/>
      <c r="W34" s="54"/>
      <c r="X34" s="54"/>
    </row>
    <row r="35" customHeight="1" spans="1:24">
      <c r="A35" s="40" t="s">
        <v>49</v>
      </c>
      <c r="B35" s="40"/>
      <c r="C35" s="40"/>
      <c r="D35" s="40"/>
      <c r="E35" s="40"/>
      <c r="F35" s="41">
        <v>600</v>
      </c>
      <c r="G35" s="42"/>
      <c r="H35" s="42"/>
      <c r="I35" s="42"/>
      <c r="J35" s="42"/>
      <c r="K35" s="42"/>
      <c r="L35" s="34"/>
      <c r="M35" s="34"/>
      <c r="N35" s="34"/>
      <c r="O35" s="34"/>
      <c r="P35" s="34"/>
      <c r="Q35" s="29"/>
      <c r="R35" s="29"/>
      <c r="S35" s="29"/>
      <c r="T35" s="29"/>
      <c r="U35" s="29"/>
      <c r="V35" s="29"/>
      <c r="W35" s="54"/>
      <c r="X35" s="54"/>
    </row>
    <row r="36" spans="1:24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54"/>
      <c r="X36" s="54"/>
    </row>
    <row r="37" ht="15.75" customHeight="1" spans="1:24">
      <c r="A37" s="43" t="s">
        <v>50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29"/>
      <c r="Q37" s="29"/>
      <c r="R37" s="29"/>
      <c r="S37" s="29"/>
      <c r="T37" s="29"/>
      <c r="U37" s="29"/>
      <c r="V37" s="29"/>
      <c r="W37" s="54"/>
      <c r="X37" s="54"/>
    </row>
    <row r="38" ht="15.75" customHeight="1" spans="1:24">
      <c r="A38" s="43" t="s">
        <v>51</v>
      </c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44"/>
      <c r="M38" s="44"/>
      <c r="N38" s="44"/>
      <c r="O38" s="44"/>
      <c r="P38" s="29"/>
      <c r="Q38" s="29"/>
      <c r="R38" s="29"/>
      <c r="S38" s="29"/>
      <c r="T38" s="29"/>
      <c r="U38" s="29"/>
      <c r="V38" s="29"/>
      <c r="W38" s="54"/>
      <c r="X38" s="54"/>
    </row>
    <row r="39" ht="14" customHeight="1" spans="1:24">
      <c r="A39" s="43" t="s">
        <v>52</v>
      </c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44"/>
      <c r="M39" s="44"/>
      <c r="N39" s="44"/>
      <c r="O39" s="44"/>
      <c r="P39" s="29"/>
      <c r="Q39" s="29"/>
      <c r="R39" s="29"/>
      <c r="S39" s="29"/>
      <c r="T39" s="29"/>
      <c r="U39" s="29"/>
      <c r="V39" s="29"/>
      <c r="W39" s="54"/>
      <c r="X39" s="54"/>
    </row>
    <row r="40" spans="1:24">
      <c r="A40" s="43" t="s">
        <v>53</v>
      </c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29"/>
      <c r="Q40" s="29"/>
      <c r="R40" s="29"/>
      <c r="S40" s="29"/>
      <c r="T40" s="29"/>
      <c r="U40" s="29"/>
      <c r="V40" s="29"/>
      <c r="W40" s="54"/>
      <c r="X40" s="54"/>
    </row>
    <row r="41" customHeight="1" spans="1:24">
      <c r="A41" s="43" t="s">
        <v>54</v>
      </c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34"/>
      <c r="M41" s="34"/>
      <c r="N41" s="34"/>
      <c r="O41" s="34"/>
      <c r="P41" s="29"/>
      <c r="Q41" s="29"/>
      <c r="R41" s="29"/>
      <c r="S41" s="29"/>
      <c r="T41" s="29"/>
      <c r="U41" s="29"/>
      <c r="V41" s="29"/>
      <c r="W41" s="54"/>
      <c r="X41" s="54"/>
    </row>
    <row r="42" customHeight="1" spans="1:24">
      <c r="A42" s="43" t="s">
        <v>55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34"/>
      <c r="M42" s="34"/>
      <c r="N42" s="34"/>
      <c r="O42" s="34"/>
      <c r="P42" s="29"/>
      <c r="Q42" s="29"/>
      <c r="R42" s="29"/>
      <c r="S42" s="29"/>
      <c r="T42" s="29"/>
      <c r="U42" s="29"/>
      <c r="V42" s="29"/>
      <c r="W42" s="54"/>
      <c r="X42" s="54"/>
    </row>
    <row r="43" customHeight="1" spans="1:24">
      <c r="A43" s="43" t="s">
        <v>56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34"/>
      <c r="N43" s="34"/>
      <c r="O43" s="34"/>
      <c r="P43" s="29"/>
      <c r="Q43" s="29"/>
      <c r="R43" s="29"/>
      <c r="S43" s="29"/>
      <c r="T43" s="29"/>
      <c r="U43" s="29"/>
      <c r="V43" s="29"/>
      <c r="W43" s="54"/>
      <c r="X43" s="54"/>
    </row>
    <row r="44" spans="1:24">
      <c r="A44" s="43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34"/>
      <c r="N44" s="34"/>
      <c r="O44" s="34"/>
      <c r="P44" s="29"/>
      <c r="Q44" s="29"/>
      <c r="R44" s="29"/>
      <c r="S44" s="29"/>
      <c r="T44" s="29"/>
      <c r="U44" s="29"/>
      <c r="V44" s="29"/>
      <c r="W44" s="54"/>
      <c r="X44" s="54"/>
    </row>
    <row r="45" spans="1:24">
      <c r="A45" s="43" t="s">
        <v>57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34"/>
      <c r="N45" s="34"/>
      <c r="O45" s="34"/>
      <c r="P45" s="29"/>
      <c r="Q45" s="29"/>
      <c r="R45" s="29"/>
      <c r="S45" s="29"/>
      <c r="T45" s="29"/>
      <c r="U45" s="29"/>
      <c r="V45" s="29"/>
      <c r="W45" s="54"/>
      <c r="X45" s="54"/>
    </row>
    <row r="46" customHeight="1" spans="1:24">
      <c r="A46" s="43" t="s">
        <v>58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34"/>
      <c r="N46" s="34"/>
      <c r="O46" s="34"/>
      <c r="P46" s="29"/>
      <c r="Q46" s="29"/>
      <c r="R46" s="29"/>
      <c r="S46" s="29"/>
      <c r="T46" s="29"/>
      <c r="U46" s="29"/>
      <c r="V46" s="29"/>
      <c r="W46" s="54"/>
      <c r="X46" s="54"/>
    </row>
    <row r="47" customHeight="1" spans="1:24">
      <c r="A47" s="43" t="s">
        <v>59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34"/>
      <c r="N47" s="34"/>
      <c r="O47" s="34"/>
      <c r="P47" s="29"/>
      <c r="Q47" s="29"/>
      <c r="R47" s="29"/>
      <c r="S47" s="29"/>
      <c r="T47" s="29"/>
      <c r="U47" s="29"/>
      <c r="V47" s="29"/>
      <c r="W47" s="54"/>
      <c r="X47" s="54"/>
    </row>
    <row r="48" spans="1:24">
      <c r="A48" s="43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29"/>
      <c r="Q48" s="29"/>
      <c r="R48" s="29"/>
      <c r="S48" s="29"/>
      <c r="T48" s="29"/>
      <c r="U48" s="29"/>
      <c r="V48" s="29"/>
      <c r="W48" s="54"/>
      <c r="X48" s="54"/>
    </row>
    <row r="49" spans="1:24">
      <c r="A49" s="43" t="s">
        <v>60</v>
      </c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29"/>
      <c r="Q49" s="29"/>
      <c r="R49" s="29"/>
      <c r="S49" s="29"/>
      <c r="T49" s="29"/>
      <c r="U49" s="29"/>
      <c r="V49" s="29"/>
      <c r="W49" s="54"/>
      <c r="X49" s="54"/>
    </row>
    <row r="50" spans="1:24">
      <c r="A50" s="43" t="s">
        <v>61</v>
      </c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29"/>
      <c r="Q50" s="29"/>
      <c r="R50" s="29"/>
      <c r="S50" s="29"/>
      <c r="T50" s="29"/>
      <c r="U50" s="29"/>
      <c r="V50" s="29"/>
      <c r="W50" s="54"/>
      <c r="X50" s="54"/>
    </row>
    <row r="51" spans="1:24">
      <c r="A51" s="43" t="s">
        <v>62</v>
      </c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29"/>
      <c r="Q51" s="29"/>
      <c r="R51" s="29"/>
      <c r="S51" s="29"/>
      <c r="T51" s="29"/>
      <c r="U51" s="29"/>
      <c r="V51" s="29"/>
      <c r="W51" s="54"/>
      <c r="X51" s="54"/>
    </row>
    <row r="52" spans="1:24">
      <c r="A52" s="43" t="s">
        <v>63</v>
      </c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29"/>
      <c r="Q52" s="29"/>
      <c r="R52" s="29"/>
      <c r="S52" s="29"/>
      <c r="T52" s="29"/>
      <c r="U52" s="29"/>
      <c r="V52" s="29"/>
      <c r="W52" s="54"/>
      <c r="X52" s="54"/>
    </row>
    <row r="53" spans="1:24">
      <c r="A53" s="43" t="s">
        <v>64</v>
      </c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29"/>
      <c r="Q53" s="29"/>
      <c r="R53" s="29"/>
      <c r="S53" s="29"/>
      <c r="T53" s="29"/>
      <c r="U53" s="29"/>
      <c r="V53" s="29"/>
      <c r="W53" s="54"/>
      <c r="X53" s="54"/>
    </row>
    <row r="54" spans="1:24">
      <c r="A54" s="29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29"/>
      <c r="Q54" s="29"/>
      <c r="R54" s="29"/>
      <c r="S54" s="29"/>
      <c r="T54" s="29"/>
      <c r="U54" s="29"/>
      <c r="V54" s="29"/>
      <c r="W54" s="54"/>
      <c r="X54" s="54"/>
    </row>
    <row r="55" spans="1:24">
      <c r="A55" s="29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29"/>
      <c r="Q55" s="29"/>
      <c r="R55" s="29"/>
      <c r="S55" s="29"/>
      <c r="T55" s="29"/>
      <c r="U55" s="29"/>
      <c r="V55" s="29"/>
      <c r="W55" s="54"/>
      <c r="X55" s="54"/>
    </row>
    <row r="56" spans="1:24">
      <c r="A56" s="29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29"/>
      <c r="Q56" s="29"/>
      <c r="R56" s="29"/>
      <c r="S56" s="29"/>
      <c r="T56" s="29"/>
      <c r="U56" s="29"/>
      <c r="V56" s="29"/>
      <c r="W56" s="54"/>
      <c r="X56" s="54"/>
    </row>
    <row r="57" spans="1:24">
      <c r="A57" s="29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29"/>
      <c r="Q57" s="29"/>
      <c r="R57" s="29"/>
      <c r="S57" s="29"/>
      <c r="T57" s="29"/>
      <c r="U57" s="29"/>
      <c r="V57" s="29"/>
      <c r="W57" s="54"/>
      <c r="X57" s="54"/>
    </row>
    <row r="58" spans="1:24">
      <c r="A58" s="29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29"/>
      <c r="Q58" s="29"/>
      <c r="R58" s="29"/>
      <c r="S58" s="29"/>
      <c r="T58" s="29"/>
      <c r="U58" s="29"/>
      <c r="V58" s="29"/>
      <c r="W58" s="54"/>
      <c r="X58" s="54"/>
    </row>
    <row r="59" spans="1:24">
      <c r="A59" s="29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29"/>
      <c r="Q59" s="29"/>
      <c r="R59" s="29"/>
      <c r="S59" s="29"/>
      <c r="T59" s="29"/>
      <c r="U59" s="29"/>
      <c r="V59" s="29"/>
      <c r="W59" s="54"/>
      <c r="X59" s="54"/>
    </row>
    <row r="60" spans="1:24">
      <c r="A60" s="29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29"/>
      <c r="Q60" s="29"/>
      <c r="R60" s="29"/>
      <c r="S60" s="29"/>
      <c r="T60" s="29"/>
      <c r="U60" s="29"/>
      <c r="V60" s="29"/>
      <c r="W60" s="54"/>
      <c r="X60" s="54"/>
    </row>
    <row r="61" spans="1:24">
      <c r="A61" s="29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29"/>
      <c r="Q61" s="29"/>
      <c r="R61" s="29"/>
      <c r="S61" s="29"/>
      <c r="T61" s="29"/>
      <c r="U61" s="29"/>
      <c r="V61" s="29"/>
      <c r="W61" s="54"/>
      <c r="X61" s="54"/>
    </row>
    <row r="62" spans="1:24">
      <c r="A62" s="29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29"/>
      <c r="Q62" s="29"/>
      <c r="R62" s="29"/>
      <c r="S62" s="29"/>
      <c r="T62" s="29"/>
      <c r="U62" s="29"/>
      <c r="V62" s="29"/>
      <c r="W62" s="54"/>
      <c r="X62" s="54"/>
    </row>
    <row r="63" spans="1:24">
      <c r="A63" s="29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29"/>
      <c r="Q63" s="29"/>
      <c r="R63" s="29"/>
      <c r="S63" s="29"/>
      <c r="T63" s="29"/>
      <c r="U63" s="29"/>
      <c r="V63" s="29"/>
      <c r="W63" s="54"/>
      <c r="X63" s="54"/>
    </row>
    <row r="64" spans="1:24">
      <c r="A64" s="29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29"/>
      <c r="Q64" s="29"/>
      <c r="R64" s="29"/>
      <c r="S64" s="29"/>
      <c r="T64" s="29"/>
      <c r="U64" s="29"/>
      <c r="V64" s="29"/>
      <c r="W64" s="54"/>
      <c r="X64" s="54"/>
    </row>
    <row r="65" spans="1:24">
      <c r="A65" s="29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29"/>
      <c r="Q65" s="29"/>
      <c r="R65" s="29"/>
      <c r="S65" s="29"/>
      <c r="T65" s="29"/>
      <c r="U65" s="29"/>
      <c r="V65" s="29"/>
      <c r="W65" s="54"/>
      <c r="X65" s="54"/>
    </row>
    <row r="66" spans="1:24">
      <c r="A66" s="29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29"/>
      <c r="Q66" s="29"/>
      <c r="R66" s="29"/>
      <c r="S66" s="29"/>
      <c r="T66" s="29"/>
      <c r="U66" s="29"/>
      <c r="V66" s="29"/>
      <c r="W66" s="54"/>
      <c r="X66" s="54"/>
    </row>
    <row r="67" spans="1:24">
      <c r="A67" s="29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29"/>
      <c r="Q67" s="29"/>
      <c r="R67" s="29"/>
      <c r="S67" s="29"/>
      <c r="T67" s="29"/>
      <c r="U67" s="29"/>
      <c r="V67" s="29"/>
      <c r="W67" s="54"/>
      <c r="X67" s="54"/>
    </row>
    <row r="68" spans="1:24">
      <c r="A68" s="60"/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34"/>
      <c r="M68" s="34"/>
      <c r="N68" s="34"/>
      <c r="O68" s="34"/>
      <c r="P68" s="29"/>
      <c r="Q68" s="29"/>
      <c r="R68" s="29"/>
      <c r="S68" s="29"/>
      <c r="T68" s="29"/>
      <c r="U68" s="29"/>
      <c r="V68" s="29"/>
      <c r="W68" s="54"/>
      <c r="X68" s="54"/>
    </row>
    <row r="69" spans="1:24">
      <c r="A69" s="60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34"/>
      <c r="M69" s="34"/>
      <c r="N69" s="34"/>
      <c r="O69" s="34"/>
      <c r="P69" s="29"/>
      <c r="Q69" s="29"/>
      <c r="R69" s="29"/>
      <c r="S69" s="29"/>
      <c r="T69" s="29"/>
      <c r="U69" s="29"/>
      <c r="V69" s="29"/>
      <c r="W69" s="54"/>
      <c r="X69" s="54"/>
    </row>
    <row r="70" spans="1:22">
      <c r="A70" s="60"/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0"/>
      <c r="Q70" s="60"/>
      <c r="R70" s="60"/>
      <c r="S70" s="60"/>
      <c r="T70" s="60"/>
      <c r="U70" s="60"/>
      <c r="V70" s="60"/>
    </row>
    <row r="71" spans="1:22">
      <c r="A71" s="60"/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0"/>
      <c r="Q71" s="60"/>
      <c r="R71" s="60"/>
      <c r="S71" s="60"/>
      <c r="T71" s="60"/>
      <c r="U71" s="60"/>
      <c r="V71" s="60"/>
    </row>
    <row r="72" spans="1:22">
      <c r="A72" s="60"/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0"/>
      <c r="Q72" s="60"/>
      <c r="R72" s="60"/>
      <c r="S72" s="60"/>
      <c r="T72" s="60"/>
      <c r="U72" s="60"/>
      <c r="V72" s="60"/>
    </row>
    <row r="73" spans="1:22">
      <c r="A73" s="60"/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0"/>
      <c r="Q73" s="60"/>
      <c r="R73" s="60"/>
      <c r="S73" s="60"/>
      <c r="T73" s="60"/>
      <c r="U73" s="60"/>
      <c r="V73" s="60"/>
    </row>
    <row r="74" spans="1:22">
      <c r="A74" s="60"/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0"/>
      <c r="Q74" s="60"/>
      <c r="R74" s="60"/>
      <c r="S74" s="60"/>
      <c r="T74" s="60"/>
      <c r="U74" s="60"/>
      <c r="V74" s="60"/>
    </row>
    <row r="75" spans="1:22">
      <c r="A75" s="60"/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0"/>
      <c r="Q75" s="60"/>
      <c r="R75" s="60"/>
      <c r="S75" s="60"/>
      <c r="T75" s="60"/>
      <c r="U75" s="60"/>
      <c r="V75" s="60"/>
    </row>
    <row r="76" spans="1:22">
      <c r="A76" s="60"/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0"/>
      <c r="Q76" s="60"/>
      <c r="R76" s="60"/>
      <c r="S76" s="60"/>
      <c r="T76" s="60"/>
      <c r="U76" s="60"/>
      <c r="V76" s="60"/>
    </row>
    <row r="77" spans="1:22">
      <c r="A77" s="60"/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0"/>
      <c r="Q77" s="60"/>
      <c r="R77" s="60"/>
      <c r="S77" s="60"/>
      <c r="T77" s="60"/>
      <c r="U77" s="60"/>
      <c r="V77" s="60"/>
    </row>
    <row r="78" spans="1:22">
      <c r="A78" s="60"/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0"/>
      <c r="Q78" s="60"/>
      <c r="R78" s="60"/>
      <c r="S78" s="60"/>
      <c r="T78" s="60"/>
      <c r="U78" s="60"/>
      <c r="V78" s="60"/>
    </row>
    <row r="79" spans="1:22">
      <c r="A79" s="60"/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0"/>
      <c r="Q79" s="60"/>
      <c r="R79" s="60"/>
      <c r="S79" s="60"/>
      <c r="T79" s="60"/>
      <c r="U79" s="60"/>
      <c r="V79" s="60"/>
    </row>
    <row r="80" spans="1:22">
      <c r="A80" s="60"/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0"/>
      <c r="Q80" s="60"/>
      <c r="R80" s="60"/>
      <c r="S80" s="60"/>
      <c r="T80" s="60"/>
      <c r="U80" s="60"/>
      <c r="V80" s="60"/>
    </row>
    <row r="81" spans="1:22">
      <c r="A81" s="60"/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0"/>
      <c r="Q81" s="60"/>
      <c r="R81" s="60"/>
      <c r="S81" s="60"/>
      <c r="T81" s="60"/>
      <c r="U81" s="60"/>
      <c r="V81" s="60"/>
    </row>
    <row r="82" spans="1:22">
      <c r="A82" s="60"/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0"/>
      <c r="Q82" s="60"/>
      <c r="R82" s="60"/>
      <c r="S82" s="60"/>
      <c r="T82" s="60"/>
      <c r="U82" s="60"/>
      <c r="V82" s="60"/>
    </row>
    <row r="83" spans="12:22">
      <c r="L83" s="61"/>
      <c r="M83" s="61"/>
      <c r="N83" s="61"/>
      <c r="O83" s="61"/>
      <c r="P83" s="60"/>
      <c r="Q83" s="60"/>
      <c r="R83" s="60"/>
      <c r="S83" s="60"/>
      <c r="T83" s="60"/>
      <c r="U83" s="60"/>
      <c r="V83" s="60"/>
    </row>
    <row r="84" spans="12:22">
      <c r="L84" s="61"/>
      <c r="M84" s="61"/>
      <c r="N84" s="61"/>
      <c r="O84" s="61"/>
      <c r="P84" s="60"/>
      <c r="Q84" s="60"/>
      <c r="R84" s="60"/>
      <c r="S84" s="60"/>
      <c r="T84" s="60"/>
      <c r="U84" s="60"/>
      <c r="V84" s="60"/>
    </row>
  </sheetData>
  <mergeCells count="39">
    <mergeCell ref="A1:V1"/>
    <mergeCell ref="A3:V3"/>
    <mergeCell ref="A5:V5"/>
    <mergeCell ref="A6:N6"/>
    <mergeCell ref="A7:N7"/>
    <mergeCell ref="A8:V8"/>
    <mergeCell ref="A9:N9"/>
    <mergeCell ref="A10:N10"/>
    <mergeCell ref="A11:V11"/>
    <mergeCell ref="A13:V13"/>
    <mergeCell ref="A14:V14"/>
    <mergeCell ref="A15:O15"/>
    <mergeCell ref="A16:V16"/>
    <mergeCell ref="A17:V17"/>
    <mergeCell ref="C18:V18"/>
    <mergeCell ref="D19:F19"/>
    <mergeCell ref="G19:I19"/>
    <mergeCell ref="K19:N19"/>
    <mergeCell ref="O19:P19"/>
    <mergeCell ref="R19:S19"/>
    <mergeCell ref="T19:U19"/>
    <mergeCell ref="A24:E24"/>
    <mergeCell ref="A25:E25"/>
    <mergeCell ref="A26:E26"/>
    <mergeCell ref="A27:E27"/>
    <mergeCell ref="A28:E28"/>
    <mergeCell ref="A29:E29"/>
    <mergeCell ref="A30:E30"/>
    <mergeCell ref="A32:K32"/>
    <mergeCell ref="A33:E33"/>
    <mergeCell ref="A34:E34"/>
    <mergeCell ref="L34:O34"/>
    <mergeCell ref="A35:E35"/>
    <mergeCell ref="A36:O36"/>
    <mergeCell ref="A18:A20"/>
    <mergeCell ref="B19:B20"/>
    <mergeCell ref="C19:C20"/>
    <mergeCell ref="V19:V20"/>
    <mergeCell ref="L38:O39"/>
  </mergeCells>
  <hyperlinks>
    <hyperlink ref="A42" r:id="rId1" display="4. Valor Provisionado conforme Solicitação de Liquidação e Pagamento SEI Nº 69054790. Valor estimado - ajuste será realizado posteriormente, quando informado pela SES/CGC/SUPECC - 19837." tooltip="https://sei.go.gov.br/sei/controlador.php?acao=protocolo_visualizar&amp;id_protocolo=71683160&amp;id_procedimento_atual=53825761&amp;infra_sistema=100000100&amp;infra_unidade_atual=19837&amp;infra_hash=b0a96d296009140ab9206327fdc11090875062e79b7141b2ce08398c9fa3844c37653aa28"/>
    <hyperlink ref="A46" r:id="rId2" display="Referência: agosto/2024 Ordem de Pagamento 2024.2850.061.00095.004 ..............R$ 1.000,00 (Gratificação CLT + Custeio Diverso) (69748909)." tooltip="https://sei.go.gov.br/sei/controlador.php?acao=protocolo_visualizar&amp;id_protocolo=72446486&amp;id_procedimento_atual=53825761&amp;infra_sistema=100000100&amp;infra_unidade_atual=19837&amp;infra_hash=f874fee878d91bae7b8614705c5c0b59201c2e7707b3e12c38fd2492626ac66237653aa28"/>
    <hyperlink ref="A47" r:id="rId3" display="Referência: novembro/2024 Ordem de Pagamento 2024.2850.184.00059.004 ........R$ 969,06 (Gratificação CLT + Custeio Diverso) (68966029)." tooltip="https://sei.go.gov.br/sei/controlador.php?acao=protocolo_visualizar&amp;id_protocolo=71586096&amp;id_procedimento_atual=53825761&amp;infra_sistema=100000100&amp;infra_unidade_atual=19837&amp;infra_hash=f35454c9ce8f8557e2ea7c7808e8c9d521fe6759fbd20290107e00c60fff949e37653aa28"/>
    <hyperlink ref="A51" r:id="rId4" display="Servidor Cedido - Referência: janeiro/2025 - Valor: R$ 2.759.803,88 (70302207);" tooltip="https://sei.go.gov.br/sei/controlador.php?acao=protocolo_visualizar&amp;id_protocolo=73057833&amp;id_procedimento_atual=53825761&amp;infra_sistema=100000100&amp;infra_unidade_atual=19837&amp;infra_hash=194e0a8fbb7a84b80a0bbb3fcaa5f425820a0fc8e32b4392c9cef2f8c5085eaa37653aa28"/>
    <hyperlink ref="A52" r:id="rId5" display="Bolsa de Residentes + Auxílio Moradia - Referência: janeiro/2025 - Valor: R$ 154.323,44 (70302222);" tooltip="https://sei.go.gov.br/sei/controlador.php?acao=protocolo_visualizar&amp;id_protocolo=73057850&amp;id_procedimento_atual=53825761&amp;infra_sistema=100000100&amp;infra_unidade_atual=19837&amp;infra_hash=1a67550c63cbf4c839bc776d0f53a7ae21365153e1ffdb8a9cd7f6ca626aca6937653aa28"/>
    <hyperlink ref="A53" r:id="rId6" display="Gratificação de Supervisor, Coordenador, Preceptor e Tutor da COREME/COREMU de Servidor Estatutário - Referência: janeiro/2025 - R$ 24.445,73 (71571638)." tooltip="https://sei.go.gov.br/sei/controlador.php?acao=protocolo_visualizar&amp;id_protocolo=74453846&amp;id_procedimento_atual=53825761&amp;infra_sistema=100000100&amp;infra_unidade_atual=19837&amp;infra_hash=054b6019fd5d79c9884ad9966a47c71944e46dec294b73456060ea339c8e3f6637653aa28"/>
  </hyperlinks>
  <pageMargins left="0.511805555555556" right="0.511805555555556" top="0.634722222222222" bottom="0.7875" header="0.511811023622047" footer="0.315277777777778"/>
  <pageSetup paperSize="9" scale="41" fitToHeight="0" orientation="landscape" horizontalDpi="300" verticalDpi="300"/>
  <headerFooter>
    <oddFooter>&amp;LÁrea Responsável: SUPECC/SGI/SES&amp;RPág &amp;P de &amp;N -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HUGO-EINSTEIN-97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 Regina da Fonseca</dc:creator>
  <cp:lastModifiedBy>lisandragusmao</cp:lastModifiedBy>
  <dcterms:created xsi:type="dcterms:W3CDTF">2025-01-20T14:27:00Z</dcterms:created>
  <dcterms:modified xsi:type="dcterms:W3CDTF">2025-03-17T18:10:18Z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BAD53C077BC24923AD22A6CBABE2BF28_12</vt:lpwstr>
  </property>
  <property fmtid="{D5CDD505-2E9C-101B-9397-08002B2CF9AE}" pid="3" name="KSOProductBuildVer">
    <vt:lpwstr>1046-12.2.0.13306</vt:lpwstr>
  </property>
</Properties>
</file>