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cuments\RES_ Portal da Transparência\planilhas remunerações\2026\chefias\"/>
    </mc:Choice>
  </mc:AlternateContent>
  <xr:revisionPtr revIDLastSave="0" documentId="13_ncr:1_{2B5C7A2A-DED1-4EDA-9876-89496C86CDE5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08-2026" sheetId="1" r:id="rId1"/>
  </sheets>
  <definedNames>
    <definedName name="_xlnm._FilterDatabase" localSheetId="0" hidden="1">'08-2026'!$B$10:$L$74</definedName>
    <definedName name="_xlnm.Print_Area" localSheetId="0">'08-2026'!$A$1:$L$74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L23" i="1" s="1"/>
  <c r="F13" i="1"/>
  <c r="L13" i="1" s="1"/>
  <c r="F26" i="1"/>
  <c r="L26" i="1" s="1"/>
  <c r="F15" i="1"/>
  <c r="F50" i="1"/>
  <c r="L50" i="1" s="1"/>
  <c r="F42" i="1"/>
  <c r="L42" i="1" s="1"/>
  <c r="F43" i="1"/>
  <c r="L43" i="1" s="1"/>
  <c r="F14" i="1"/>
  <c r="L14" i="1" s="1"/>
  <c r="F24" i="1"/>
  <c r="L24" i="1" s="1"/>
  <c r="F44" i="1"/>
  <c r="L44" i="1" s="1"/>
  <c r="F19" i="1"/>
  <c r="L19" i="1" s="1"/>
  <c r="F41" i="1"/>
  <c r="L41" i="1" s="1"/>
  <c r="F52" i="1"/>
  <c r="L52" i="1" s="1"/>
  <c r="F36" i="1"/>
  <c r="L36" i="1" s="1"/>
  <c r="F16" i="1"/>
  <c r="L16" i="1" s="1"/>
  <c r="F18" i="1"/>
  <c r="L18" i="1" s="1"/>
  <c r="F21" i="1"/>
  <c r="L21" i="1" s="1"/>
  <c r="F64" i="1"/>
  <c r="L64" i="1" s="1"/>
  <c r="F35" i="1"/>
  <c r="L35" i="1" s="1"/>
  <c r="F58" i="1"/>
  <c r="L58" i="1" s="1"/>
  <c r="F27" i="1"/>
  <c r="L27" i="1" s="1"/>
  <c r="F55" i="1"/>
  <c r="L55" i="1" s="1"/>
  <c r="F65" i="1"/>
  <c r="L65" i="1" s="1"/>
  <c r="F49" i="1"/>
  <c r="L49" i="1" s="1"/>
  <c r="F57" i="1"/>
  <c r="L57" i="1" s="1"/>
  <c r="F17" i="1"/>
  <c r="L17" i="1" s="1"/>
  <c r="F61" i="1"/>
  <c r="L61" i="1" s="1"/>
  <c r="F20" i="1"/>
  <c r="L20" i="1" s="1"/>
  <c r="F38" i="1"/>
  <c r="L38" i="1" s="1"/>
  <c r="F54" i="1"/>
  <c r="F47" i="1"/>
  <c r="L47" i="1" s="1"/>
  <c r="F34" i="1"/>
  <c r="L34" i="1" s="1"/>
  <c r="F37" i="1"/>
  <c r="L37" i="1" s="1"/>
  <c r="F45" i="1"/>
  <c r="L45" i="1" s="1"/>
  <c r="F12" i="1"/>
  <c r="L12" i="1" s="1"/>
  <c r="F32" i="1"/>
  <c r="L32" i="1" s="1"/>
  <c r="F39" i="1"/>
  <c r="L39" i="1" s="1"/>
  <c r="F62" i="1"/>
  <c r="L62" i="1" s="1"/>
  <c r="F59" i="1"/>
  <c r="L59" i="1" s="1"/>
  <c r="F46" i="1"/>
  <c r="L46" i="1" s="1"/>
  <c r="F56" i="1"/>
  <c r="L56" i="1" s="1"/>
  <c r="F40" i="1"/>
  <c r="L40" i="1" s="1"/>
  <c r="F25" i="1"/>
  <c r="L25" i="1" s="1"/>
  <c r="F33" i="1"/>
  <c r="L33" i="1" s="1"/>
  <c r="F51" i="1"/>
  <c r="L51" i="1" s="1"/>
  <c r="F22" i="1"/>
  <c r="L22" i="1" s="1"/>
  <c r="F63" i="1"/>
  <c r="L63" i="1" s="1"/>
  <c r="F30" i="1"/>
  <c r="L30" i="1" s="1"/>
  <c r="F60" i="1"/>
  <c r="L60" i="1" s="1"/>
  <c r="F48" i="1"/>
  <c r="L48" i="1" s="1"/>
  <c r="F11" i="1"/>
  <c r="L11" i="1" s="1"/>
  <c r="F31" i="1"/>
  <c r="L31" i="1" s="1"/>
  <c r="L15" i="1" l="1"/>
  <c r="L54" i="1"/>
</calcChain>
</file>

<file path=xl/sharedStrings.xml><?xml version="1.0" encoding="utf-8"?>
<sst xmlns="http://schemas.openxmlformats.org/spreadsheetml/2006/main" count="278" uniqueCount="188">
  <si>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</si>
  <si>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</si>
  <si>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</si>
  <si>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</si>
  <si>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</si>
  <si>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</si>
  <si>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</si>
  <si>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</si>
  <si>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</si>
  <si>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</si>
  <si>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</si>
  <si>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GUILHERME CARVALHO DE SOUSA</t>
  </si>
  <si>
    <t>KELIENE FERNANDES DE OLIVEIRA</t>
  </si>
  <si>
    <t>MARCO TULIO DOS SANTOS LOPES</t>
  </si>
  <si>
    <t xml:space="preserve"> Valor do Salário Bruto (R$) (Ocultar)</t>
  </si>
  <si>
    <t>CPF</t>
  </si>
  <si>
    <t>NAYARA MARTINS DA SILVA</t>
  </si>
  <si>
    <t>Sociedade Beneficente Israelita Brasileira Albert Einstein</t>
  </si>
  <si>
    <t>LUCAS MARCOS PEREIRA</t>
  </si>
  <si>
    <t>UNIDADE: Hospital de Urgências de Goiás Dr. Valdemiro Cruz (HUGO)</t>
  </si>
  <si>
    <t>Competência: agosto_2026</t>
  </si>
  <si>
    <t>ABNER PIROLLA</t>
  </si>
  <si>
    <t>ADENISIA EVANGELISTA DA LINHA</t>
  </si>
  <si>
    <t>ALEX CORDEIRO LINS DA SILVA</t>
  </si>
  <si>
    <t>ALEX VICTOR PEDROSA BORGES</t>
  </si>
  <si>
    <t>ALINE DE SA MENDES</t>
  </si>
  <si>
    <t>ALLEF JUNIOR DE SOUZA BARROSO</t>
  </si>
  <si>
    <t>ANNE CAROLINE SOARES ALMEIDA ALVES</t>
  </si>
  <si>
    <t>ANTONIO FRANCISCO NERY</t>
  </si>
  <si>
    <t>ARIANNA ELMA MARTINS XAVIER</t>
  </si>
  <si>
    <t>BRUNO VINICIUS RIBEIRO</t>
  </si>
  <si>
    <t>CARLOS RENATO BONIFACIO FERREIRA</t>
  </si>
  <si>
    <t>CESAR LELLI PARREAO DE MOURA</t>
  </si>
  <si>
    <t>CRISTIANE RODRIGUES COUTO</t>
  </si>
  <si>
    <t>CRISTINA CARVALHO POVOA FERNANDES DE OLI</t>
  </si>
  <si>
    <t>DANIEL DE PAIVA MAGALHAES</t>
  </si>
  <si>
    <t>DAYANA CASTELAO DE OLIVEIRA</t>
  </si>
  <si>
    <t>EDILENE MORAES PEREIRA</t>
  </si>
  <si>
    <t>FABIANA ROLLA</t>
  </si>
  <si>
    <t>FLAVIO ARAUJO BORGES JUNIOR</t>
  </si>
  <si>
    <t>GEISIANE AGDA SILVA</t>
  </si>
  <si>
    <t>GLEIDSON SANTOS DA COSTA</t>
  </si>
  <si>
    <t>HENRIQUE DO CARMO RODRIGUES</t>
  </si>
  <si>
    <t>HIGOR DA SILVA ASSUNCAO</t>
  </si>
  <si>
    <t>JOAO LUCAS LOPES DE OLIVEIRA</t>
  </si>
  <si>
    <t>JOICY MARY JOSEP SILVA CORREA</t>
  </si>
  <si>
    <t>JULIANA QUINTANILHA FAUSTINO</t>
  </si>
  <si>
    <t>JULIENE NEVES SOLANO</t>
  </si>
  <si>
    <t>JULIO CESAR DE JESUS SANTOS</t>
  </si>
  <si>
    <t>KARINE BORGES DE MEDEIROS</t>
  </si>
  <si>
    <t>LARISSA SOUSA DINIZ</t>
  </si>
  <si>
    <t>LAYLA CRISLLEY CAETANO DE LIMA</t>
  </si>
  <si>
    <t>LORRANE CAROLINE DE OLIVEIRA</t>
  </si>
  <si>
    <t>LOURIVAL LUIZ LIMA</t>
  </si>
  <si>
    <t>LUCAS ALMEIDA FARIA</t>
  </si>
  <si>
    <t>LUCAS BAIOCCHI</t>
  </si>
  <si>
    <t>LUISA EMANUELA BISEO HENRIQUES</t>
  </si>
  <si>
    <t>MICHELLE TEIXEIRA DE OLIVEIRA</t>
  </si>
  <si>
    <t>MURICHAINE FRANCINE MARQUES</t>
  </si>
  <si>
    <t>PATRICK CORREIA DE SOUZA ARAUJO</t>
  </si>
  <si>
    <t>PAULO CEZAR CORREIA DA SILVA</t>
  </si>
  <si>
    <t>REILLA MARIA DE SOUZA</t>
  </si>
  <si>
    <t>RENATO DE OLIVEIRA</t>
  </si>
  <si>
    <t>RENNATA SOUZA BARROS</t>
  </si>
  <si>
    <t>REYNER PAUD MADUREIRA</t>
  </si>
  <si>
    <t>RODOLPHO SARMENTO MACEDO</t>
  </si>
  <si>
    <t>SAMARA ALVES DOS SANTOS</t>
  </si>
  <si>
    <t>SORAIA DE SOUZA FAGUNDES AZEVEDO</t>
  </si>
  <si>
    <t>TAINARA NOGUEIRA LEAO DE FARIA</t>
  </si>
  <si>
    <t>TULIO PEREIRA PINTO GAMA</t>
  </si>
  <si>
    <t>VANESSA DE OLIVEIRA DA MATA FREITAS</t>
  </si>
  <si>
    <t>VINICIUS CAVALCANTE RODRIGUES</t>
  </si>
  <si>
    <t>ADAO GUTEMBERG SALES DE SOUZA</t>
  </si>
  <si>
    <t>CRISTIANE DE OLIVEIRA PESSOA</t>
  </si>
  <si>
    <t>DANIELLE DE PAIVA SANTELLO</t>
  </si>
  <si>
    <t>DANILO DA SILVA LILI</t>
  </si>
  <si>
    <t>DECIRIA FERNANDES SILVA</t>
  </si>
  <si>
    <t>LIDIO MOREIRA</t>
  </si>
  <si>
    <t>MARINA VAIDOTAS</t>
  </si>
  <si>
    <t>COORDENADOR TI</t>
  </si>
  <si>
    <t>SUPERVISOR OPERAÇÕES</t>
  </si>
  <si>
    <t>COORDENADOR ENGENHARIA CLINICA</t>
  </si>
  <si>
    <t>COORDENADOR SEGURANCA TRABALHO</t>
  </si>
  <si>
    <t>COORDENADOR PRATICAS QUALIDADE SEGURANCA</t>
  </si>
  <si>
    <t>COORDENADOR SEGURANÇA PATRIMONIAL</t>
  </si>
  <si>
    <t>SUPERVISOR ADMINISTRATIVO</t>
  </si>
  <si>
    <t>SUPERVISOR RAIO X</t>
  </si>
  <si>
    <t>COORDENADOR PLANEJAMENTO FINANCEIRO</t>
  </si>
  <si>
    <t>COORDENADOR FARMACIA</t>
  </si>
  <si>
    <t>COORDENADOR MEDICO CP</t>
  </si>
  <si>
    <t>COORDENADOR ENFERMAGEM CP</t>
  </si>
  <si>
    <t>COORDENADOR MULTIPROFISSIONAL</t>
  </si>
  <si>
    <t>CONSULTOR RECURSOS HUMANOS I</t>
  </si>
  <si>
    <t>DIRETOR HOSPITALAR CUIDADO PUBLICO</t>
  </si>
  <si>
    <t>SUPERVISOR TRANSPORTE PACIENTES</t>
  </si>
  <si>
    <t>SUPERVISOR SEGURANCA</t>
  </si>
  <si>
    <t>CONSULTOR PROJETOS MELHORIA CONTINUA</t>
  </si>
  <si>
    <t>COORDENADOR FACILITIES</t>
  </si>
  <si>
    <t>SUPERVISOR ENGENHARIA CLINICA</t>
  </si>
  <si>
    <t>COORDENADOR MEDICO ENSINO</t>
  </si>
  <si>
    <t>COORDENADOR TECNICO HEMOTERAPIA</t>
  </si>
  <si>
    <t>COORDENADOR EPIDEMIOLOGIA</t>
  </si>
  <si>
    <t>COORDENADOR ATENDIMENTO CP</t>
  </si>
  <si>
    <t>ESPECIALISTA MULTIPROFISSIONAL</t>
  </si>
  <si>
    <t>SUPERVISOR MANUTENÇAO</t>
  </si>
  <si>
    <t>SUPERVISOR FACILITIES</t>
  </si>
  <si>
    <t>COORDENADOR MANUTENÇAO</t>
  </si>
  <si>
    <t>COORDENADOR PLANEJAMENTO E LOGISTICA</t>
  </si>
  <si>
    <t>GERENTE ASSISTENCIAL</t>
  </si>
  <si>
    <t>GERENTE MEDICO CP</t>
  </si>
  <si>
    <t>CONSULTOR COMPLIANCE</t>
  </si>
  <si>
    <t>SUPERVISOR PLANEJAMENTO E LOGISTICA</t>
  </si>
  <si>
    <t>COORDENADOR REGULACAO FLUXO PACIENTE</t>
  </si>
  <si>
    <t>COORDENADOR ENSINO CORPORATIVO</t>
  </si>
  <si>
    <t>COORDENADOR NUTRICAO CLINICA</t>
  </si>
  <si>
    <t>COORDENADOR OPERAÇOES</t>
  </si>
  <si>
    <t>COORDENADOR FATURAMENTO E SAME HOSP MUNI</t>
  </si>
  <si>
    <t>GERENTE REGIONAL CONSULTORIA RH</t>
  </si>
  <si>
    <t>GERENTE REGIONAL CONTROLADORIA</t>
  </si>
  <si>
    <t>COORDENADOR REGIONAL CONTABIL</t>
  </si>
  <si>
    <t>GERENTE OPERAÇOES</t>
  </si>
  <si>
    <t>COORDENADOR ADMINISTRATIVO</t>
  </si>
  <si>
    <t>COORDENADOR ENFERMAGEM MONIT ASSISTENCI</t>
  </si>
  <si>
    <t>GERENTE PRATICAS, QUALIDADE</t>
  </si>
  <si>
    <t>RELAÇÃO MENSAL DOS MEMBROS DA DIRETORIA E DAS CHEFIAS DE SEU ORGANOGRAMA COM SUAS RESPECTIVAS REMUNERAÇÕES</t>
  </si>
  <si>
    <t>382******42</t>
  </si>
  <si>
    <t>409******53</t>
  </si>
  <si>
    <t>327******65</t>
  </si>
  <si>
    <t>750******44</t>
  </si>
  <si>
    <t>382******69</t>
  </si>
  <si>
    <t>045******38</t>
  </si>
  <si>
    <t>011******22</t>
  </si>
  <si>
    <t>590******53</t>
  </si>
  <si>
    <t>025******60</t>
  </si>
  <si>
    <t>341******06</t>
  </si>
  <si>
    <t>009******09</t>
  </si>
  <si>
    <t>035******96</t>
  </si>
  <si>
    <t>037******21</t>
  </si>
  <si>
    <t>664******00</t>
  </si>
  <si>
    <t>036******89</t>
  </si>
  <si>
    <t>338******51</t>
  </si>
  <si>
    <t>014******01</t>
  </si>
  <si>
    <t>213******22</t>
  </si>
  <si>
    <t>024******02</t>
  </si>
  <si>
    <t>000******00</t>
  </si>
  <si>
    <t>966******53</t>
  </si>
  <si>
    <t>009******93</t>
  </si>
  <si>
    <t>001******10</t>
  </si>
  <si>
    <t>703******65</t>
  </si>
  <si>
    <t>029******06</t>
  </si>
  <si>
    <t>113******92</t>
  </si>
  <si>
    <t>223******26</t>
  </si>
  <si>
    <t>743******72</t>
  </si>
  <si>
    <t>040******65</t>
  </si>
  <si>
    <t>010******25</t>
  </si>
  <si>
    <t>040******96</t>
  </si>
  <si>
    <t>733******20</t>
  </si>
  <si>
    <t>708******75</t>
  </si>
  <si>
    <t>701******08</t>
  </si>
  <si>
    <t>010******80</t>
  </si>
  <si>
    <t>048******09</t>
  </si>
  <si>
    <t>854******00</t>
  </si>
  <si>
    <t>442******10</t>
  </si>
  <si>
    <t>019******66</t>
  </si>
  <si>
    <t>018******02</t>
  </si>
  <si>
    <t>024******04</t>
  </si>
  <si>
    <t>035******81</t>
  </si>
  <si>
    <t>833******72</t>
  </si>
  <si>
    <t>790******34</t>
  </si>
  <si>
    <t>008******08</t>
  </si>
  <si>
    <t>024******77</t>
  </si>
  <si>
    <t>170******83</t>
  </si>
  <si>
    <t>048******02</t>
  </si>
  <si>
    <t>044******12</t>
  </si>
  <si>
    <t>019******56</t>
  </si>
  <si>
    <t>032******92</t>
  </si>
  <si>
    <t>018******43</t>
  </si>
  <si>
    <t>987******30</t>
  </si>
  <si>
    <t>018******29</t>
  </si>
  <si>
    <t>031******85</t>
  </si>
  <si>
    <t>008******79</t>
  </si>
  <si>
    <t>061******00</t>
  </si>
  <si>
    <t>340******46</t>
  </si>
  <si>
    <t>325******17</t>
  </si>
  <si>
    <t>019******73</t>
  </si>
  <si>
    <t>214******88</t>
  </si>
  <si>
    <t>036******16</t>
  </si>
  <si>
    <t>112******30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</si>
</sst>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9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44" fontId="5" fillId="0" borderId="0" applyFont="0" applyFill="0" applyBorder="0" applyAlignment="0" applyProtection="0"/>
    <xf numFmtId="0" fontId="7" fillId="0" borderId="0"/>
    <xf numFmtId="0" fontId="8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right" vertical="center" wrapText="1"/>
    </xf>
    <xf numFmtId="165" fontId="1" fillId="0" borderId="4" xfId="2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/>
    </xf>
    <xf numFmtId="0" fontId="6" fillId="5" borderId="4" xfId="0" applyFont="1" applyFill="1" applyBorder="1"/>
    <xf numFmtId="0" fontId="1" fillId="0" borderId="0" xfId="0" applyFont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5">
    <cellStyle name="Moeda" xfId="2" builtinId="4"/>
    <cellStyle name="Normal" xfId="0" builtinId="0"/>
    <cellStyle name="Normal 2" xfId="3" xr:uid="{24442EC9-DA57-4DD8-8B9A-B26E366AF841}"/>
    <cellStyle name="Normal 3" xfId="4" xr:uid="{8A84AE68-4383-4D40-BB3A-D994BA5E26F7}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1238251</xdr:colOff>
      <xdr:row>0</xdr:row>
      <xdr:rowOff>95250</xdr:rowOff>
    </xdr:from>
    <xdr:to>
      <xdr:col>5</xdr:col>
      <xdr:colOff>993776</xdr:colOff>
      <xdr:row>4</xdr:row>
      <xdr:rowOff>123825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77E1C29-0A10-4A09-8754-3A838B44C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86" r="31308" b="26730"/>
        <a:stretch>
          <a:fillRect/>
        </a:stretch>
      </xdr:blipFill>
      <xdr:spPr>
        <a:xfrm>
          <a:off x="4905376" y="95250"/>
          <a:ext cx="573405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tabColor theme="4" tint="0.39997558519241921"/>
  </sheetPr>
  <dimension ref="A6:AMD74"/>
  <sheetViews>
    <sheetView showGridLines="0" tabSelected="1" view="pageBreakPreview" zoomScaleNormal="100" zoomScaleSheetLayoutView="100" workbookViewId="0">
      <pane ySplit="10" topLeftCell="A11" activePane="bottomLeft" state="frozen"/>
      <selection pane="bottomLeft" activeCell="E56" sqref="E56"/>
    </sheetView>
  </sheetViews>
  <sheetFormatPr defaultColWidth="19.140625" defaultRowHeight="15" x14ac:dyDescent="0.25"/>
  <cols>
    <col min="1" max="1" width="1.42578125" style="1" customWidth="1"/>
    <col min="2" max="2" width="53.5703125" style="7" bestFit="1" customWidth="1"/>
    <col min="3" max="3" width="39.42578125" style="22" customWidth="1"/>
    <col min="4" max="4" width="8.7109375" style="7" bestFit="1" customWidth="1"/>
    <col min="5" max="5" width="41.5703125" style="1" bestFit="1" customWidth="1"/>
    <col min="6" max="6" width="21.42578125" style="8" customWidth="1"/>
    <col min="7" max="7" width="24.7109375" style="8" hidden="1" customWidth="1"/>
    <col min="8" max="8" width="15.42578125" style="9" bestFit="1" customWidth="1"/>
    <col min="9" max="9" width="15.42578125" style="9" customWidth="1"/>
    <col min="10" max="10" width="13.140625" style="9" bestFit="1" customWidth="1"/>
    <col min="11" max="11" width="16.42578125" style="9" bestFit="1" customWidth="1"/>
    <col min="12" max="12" width="15.42578125" style="9" bestFit="1" customWidth="1"/>
  </cols>
  <sheetData>
    <row r="6" spans="2:12" x14ac:dyDescent="0.25">
      <c r="B6" s="26" t="s">
        <v>124</v>
      </c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2:12" x14ac:dyDescent="0.25"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x14ac:dyDescent="0.25">
      <c r="B8" s="2" t="s">
        <v>0</v>
      </c>
    </row>
    <row r="9" spans="2:12" x14ac:dyDescent="0.25">
      <c r="B9" s="10" t="s">
        <v>19</v>
      </c>
      <c r="C9" s="11"/>
      <c r="D9" s="11"/>
      <c r="E9" s="11"/>
      <c r="F9" s="27" t="s">
        <v>20</v>
      </c>
      <c r="G9" s="28"/>
      <c r="H9" s="28"/>
      <c r="I9" s="28"/>
      <c r="J9" s="28"/>
      <c r="K9" s="28"/>
      <c r="L9" s="29"/>
    </row>
    <row r="10" spans="2:12" ht="22.5" x14ac:dyDescent="0.25">
      <c r="B10" s="3" t="s">
        <v>1</v>
      </c>
      <c r="C10" s="23" t="s">
        <v>2</v>
      </c>
      <c r="D10" s="3" t="s">
        <v>15</v>
      </c>
      <c r="E10" s="3" t="s">
        <v>3</v>
      </c>
      <c r="F10" s="4" t="s">
        <v>4</v>
      </c>
      <c r="G10" s="17" t="s">
        <v>14</v>
      </c>
      <c r="H10" s="4" t="s">
        <v>5</v>
      </c>
      <c r="I10" s="4" t="s">
        <v>6</v>
      </c>
      <c r="J10" s="4" t="s">
        <v>7</v>
      </c>
      <c r="K10" s="4" t="s">
        <v>8</v>
      </c>
      <c r="L10" s="4" t="s">
        <v>9</v>
      </c>
    </row>
    <row r="11" spans="2:12" x14ac:dyDescent="0.25">
      <c r="B11" s="12" t="s">
        <v>10</v>
      </c>
      <c r="C11" s="24" t="s">
        <v>21</v>
      </c>
      <c r="D11" s="13" t="s">
        <v>125</v>
      </c>
      <c r="E11" s="14" t="s">
        <v>79</v>
      </c>
      <c r="F11" s="15">
        <f t="shared" ref="F11:F14" si="0">G11+I11+J11</f>
        <v>14000</v>
      </c>
      <c r="G11" s="15"/>
      <c r="H11" s="16"/>
      <c r="I11" s="16"/>
      <c r="J11" s="16">
        <v>14000</v>
      </c>
      <c r="K11" s="16">
        <v>3695.34</v>
      </c>
      <c r="L11" s="16">
        <f t="shared" ref="L11:L14" si="1">F11-K11</f>
        <v>10304.66</v>
      </c>
    </row>
    <row r="12" spans="2:12" x14ac:dyDescent="0.25">
      <c r="B12" s="12" t="s">
        <v>10</v>
      </c>
      <c r="C12" s="24" t="s">
        <v>22</v>
      </c>
      <c r="D12" s="13" t="s">
        <v>126</v>
      </c>
      <c r="E12" s="14" t="s">
        <v>80</v>
      </c>
      <c r="F12" s="15">
        <f t="shared" si="0"/>
        <v>4666.08</v>
      </c>
      <c r="G12" s="15">
        <v>640.04</v>
      </c>
      <c r="H12" s="16"/>
      <c r="I12" s="16"/>
      <c r="J12" s="16">
        <v>4026.04</v>
      </c>
      <c r="K12" s="16">
        <v>2016.48</v>
      </c>
      <c r="L12" s="16">
        <f t="shared" si="1"/>
        <v>2649.6</v>
      </c>
    </row>
    <row r="13" spans="2:12" x14ac:dyDescent="0.25">
      <c r="B13" s="12" t="s">
        <v>10</v>
      </c>
      <c r="C13" s="24" t="s">
        <v>23</v>
      </c>
      <c r="D13" s="13" t="s">
        <v>127</v>
      </c>
      <c r="E13" s="14" t="s">
        <v>81</v>
      </c>
      <c r="F13" s="15">
        <f t="shared" si="0"/>
        <v>18626.170000000002</v>
      </c>
      <c r="G13" s="15">
        <v>332.81</v>
      </c>
      <c r="H13" s="16"/>
      <c r="I13" s="16"/>
      <c r="J13" s="16">
        <v>18293.36</v>
      </c>
      <c r="K13" s="16">
        <v>4923.68</v>
      </c>
      <c r="L13" s="16">
        <f t="shared" si="1"/>
        <v>13702.490000000002</v>
      </c>
    </row>
    <row r="14" spans="2:12" x14ac:dyDescent="0.25">
      <c r="B14" s="12" t="s">
        <v>10</v>
      </c>
      <c r="C14" s="24" t="s">
        <v>24</v>
      </c>
      <c r="D14" s="13" t="s">
        <v>128</v>
      </c>
      <c r="E14" s="14" t="s">
        <v>82</v>
      </c>
      <c r="F14" s="15">
        <f t="shared" si="0"/>
        <v>20505.990000000002</v>
      </c>
      <c r="G14" s="15">
        <v>16713.34</v>
      </c>
      <c r="H14" s="16"/>
      <c r="I14" s="16"/>
      <c r="J14" s="16">
        <v>3792.65</v>
      </c>
      <c r="K14" s="16">
        <v>16631.009999999998</v>
      </c>
      <c r="L14" s="16">
        <f t="shared" si="1"/>
        <v>3874.9800000000032</v>
      </c>
    </row>
    <row r="15" spans="2:12" x14ac:dyDescent="0.25">
      <c r="B15" s="12" t="s">
        <v>10</v>
      </c>
      <c r="C15" s="24" t="s">
        <v>25</v>
      </c>
      <c r="D15" s="13" t="s">
        <v>129</v>
      </c>
      <c r="E15" s="14" t="s">
        <v>83</v>
      </c>
      <c r="F15" s="15">
        <f t="shared" ref="F15:F16" si="2">G15+I15+J15</f>
        <v>15844.66</v>
      </c>
      <c r="G15" s="15">
        <v>332.81</v>
      </c>
      <c r="H15" s="16"/>
      <c r="I15" s="16"/>
      <c r="J15" s="16">
        <v>15511.85</v>
      </c>
      <c r="K15" s="16">
        <v>4053.03</v>
      </c>
      <c r="L15" s="16">
        <f t="shared" ref="L15:L16" si="3">F15-K15</f>
        <v>11791.63</v>
      </c>
    </row>
    <row r="16" spans="2:12" x14ac:dyDescent="0.25">
      <c r="B16" s="12" t="s">
        <v>10</v>
      </c>
      <c r="C16" s="24" t="s">
        <v>26</v>
      </c>
      <c r="D16" s="13" t="s">
        <v>130</v>
      </c>
      <c r="E16" s="14" t="s">
        <v>84</v>
      </c>
      <c r="F16" s="15">
        <f t="shared" si="2"/>
        <v>9600.7999999999993</v>
      </c>
      <c r="G16" s="15">
        <v>332.81</v>
      </c>
      <c r="H16" s="16"/>
      <c r="I16" s="16"/>
      <c r="J16" s="16">
        <v>9267.99</v>
      </c>
      <c r="K16" s="16">
        <v>2471.14</v>
      </c>
      <c r="L16" s="16">
        <f t="shared" si="3"/>
        <v>7129.66</v>
      </c>
    </row>
    <row r="17" spans="2:12" x14ac:dyDescent="0.25">
      <c r="B17" s="12" t="s">
        <v>10</v>
      </c>
      <c r="C17" s="24" t="s">
        <v>27</v>
      </c>
      <c r="D17" s="13" t="s">
        <v>131</v>
      </c>
      <c r="E17" s="14" t="s">
        <v>85</v>
      </c>
      <c r="F17" s="15">
        <f t="shared" ref="F17:F19" si="4">G17+I17+J17</f>
        <v>6348.79</v>
      </c>
      <c r="G17" s="15">
        <v>332.81</v>
      </c>
      <c r="H17" s="16"/>
      <c r="I17" s="16"/>
      <c r="J17" s="16">
        <v>6015.98</v>
      </c>
      <c r="K17" s="16">
        <v>2679.14</v>
      </c>
      <c r="L17" s="16">
        <f t="shared" ref="L17:L19" si="5">F17-K17</f>
        <v>3669.65</v>
      </c>
    </row>
    <row r="18" spans="2:12" x14ac:dyDescent="0.25">
      <c r="B18" s="12" t="s">
        <v>10</v>
      </c>
      <c r="C18" s="24" t="s">
        <v>28</v>
      </c>
      <c r="D18" s="13" t="s">
        <v>132</v>
      </c>
      <c r="E18" s="14" t="s">
        <v>86</v>
      </c>
      <c r="F18" s="15">
        <f t="shared" si="4"/>
        <v>8602.8499999999985</v>
      </c>
      <c r="G18" s="15">
        <v>2586.87</v>
      </c>
      <c r="H18" s="16"/>
      <c r="I18" s="16"/>
      <c r="J18" s="16">
        <v>6015.98</v>
      </c>
      <c r="K18" s="16">
        <v>3562</v>
      </c>
      <c r="L18" s="16">
        <f t="shared" si="5"/>
        <v>5040.8499999999985</v>
      </c>
    </row>
    <row r="19" spans="2:12" x14ac:dyDescent="0.25">
      <c r="B19" s="12" t="s">
        <v>10</v>
      </c>
      <c r="C19" s="24" t="s">
        <v>29</v>
      </c>
      <c r="D19" s="13" t="s">
        <v>133</v>
      </c>
      <c r="E19" s="14" t="s">
        <v>87</v>
      </c>
      <c r="F19" s="15">
        <f t="shared" si="4"/>
        <v>22856.28</v>
      </c>
      <c r="G19" s="15">
        <v>16269.28</v>
      </c>
      <c r="H19" s="16"/>
      <c r="I19" s="16"/>
      <c r="J19" s="16">
        <v>6587</v>
      </c>
      <c r="K19" s="16">
        <v>19333.55</v>
      </c>
      <c r="L19" s="16">
        <f t="shared" si="5"/>
        <v>3522.7299999999996</v>
      </c>
    </row>
    <row r="20" spans="2:12" x14ac:dyDescent="0.25">
      <c r="B20" s="12" t="s">
        <v>10</v>
      </c>
      <c r="C20" s="25" t="s">
        <v>30</v>
      </c>
      <c r="D20" s="5" t="s">
        <v>134</v>
      </c>
      <c r="E20" s="5" t="s">
        <v>88</v>
      </c>
      <c r="F20" s="15">
        <f t="shared" ref="F20" si="6">G20+I20+J20</f>
        <v>11439.59</v>
      </c>
      <c r="G20" s="15">
        <v>2590.61</v>
      </c>
      <c r="H20" s="6"/>
      <c r="I20" s="16"/>
      <c r="J20" s="16">
        <v>8848.98</v>
      </c>
      <c r="K20" s="18">
        <v>3341.22</v>
      </c>
      <c r="L20" s="16">
        <f t="shared" ref="L20" si="7">F20-K20</f>
        <v>8098.3700000000008</v>
      </c>
    </row>
    <row r="21" spans="2:12" x14ac:dyDescent="0.25">
      <c r="B21" s="12" t="s">
        <v>10</v>
      </c>
      <c r="C21" s="24" t="s">
        <v>31</v>
      </c>
      <c r="D21" s="13" t="s">
        <v>135</v>
      </c>
      <c r="E21" s="14" t="s">
        <v>85</v>
      </c>
      <c r="F21" s="15">
        <f t="shared" ref="F21:F22" si="8">G21+I21+J21</f>
        <v>6348.79</v>
      </c>
      <c r="G21" s="15">
        <v>332.81</v>
      </c>
      <c r="H21" s="16"/>
      <c r="I21" s="16"/>
      <c r="J21" s="16">
        <v>6015.98</v>
      </c>
      <c r="K21" s="16">
        <v>1500.09</v>
      </c>
      <c r="L21" s="16">
        <f t="shared" ref="L21:L22" si="9">F21-K21</f>
        <v>4848.7</v>
      </c>
    </row>
    <row r="22" spans="2:12" x14ac:dyDescent="0.25">
      <c r="B22" s="12" t="s">
        <v>10</v>
      </c>
      <c r="C22" s="24" t="s">
        <v>32</v>
      </c>
      <c r="D22" s="13" t="s">
        <v>136</v>
      </c>
      <c r="E22" s="14" t="s">
        <v>89</v>
      </c>
      <c r="F22" s="15">
        <f t="shared" si="8"/>
        <v>39000</v>
      </c>
      <c r="G22" s="15"/>
      <c r="H22" s="16"/>
      <c r="I22" s="16"/>
      <c r="J22" s="16">
        <v>39000</v>
      </c>
      <c r="K22" s="16">
        <v>10624.75</v>
      </c>
      <c r="L22" s="16">
        <f t="shared" si="9"/>
        <v>28375.25</v>
      </c>
    </row>
    <row r="23" spans="2:12" x14ac:dyDescent="0.25">
      <c r="B23" s="12" t="s">
        <v>10</v>
      </c>
      <c r="C23" s="24" t="s">
        <v>33</v>
      </c>
      <c r="D23" s="13" t="s">
        <v>137</v>
      </c>
      <c r="E23" s="14" t="s">
        <v>90</v>
      </c>
      <c r="F23" s="15">
        <f t="shared" ref="F23:F26" si="10">G23+I23+J23</f>
        <v>14875.07</v>
      </c>
      <c r="G23" s="15">
        <v>3234.38</v>
      </c>
      <c r="H23" s="16"/>
      <c r="I23" s="16"/>
      <c r="J23" s="16">
        <v>11640.69</v>
      </c>
      <c r="K23" s="16">
        <v>3927.54</v>
      </c>
      <c r="L23" s="16">
        <f t="shared" ref="L23:L26" si="11">F23-K23</f>
        <v>10947.529999999999</v>
      </c>
    </row>
    <row r="24" spans="2:12" x14ac:dyDescent="0.25">
      <c r="B24" s="12" t="s">
        <v>10</v>
      </c>
      <c r="C24" s="24" t="s">
        <v>34</v>
      </c>
      <c r="D24" s="13" t="s">
        <v>138</v>
      </c>
      <c r="E24" s="14" t="s">
        <v>90</v>
      </c>
      <c r="F24" s="15">
        <f t="shared" si="10"/>
        <v>11819.699999999999</v>
      </c>
      <c r="G24" s="15">
        <v>2575.0700000000002</v>
      </c>
      <c r="H24" s="16"/>
      <c r="I24" s="16"/>
      <c r="J24" s="16">
        <v>9244.6299999999992</v>
      </c>
      <c r="K24" s="16">
        <v>3081.28</v>
      </c>
      <c r="L24" s="16">
        <f t="shared" si="11"/>
        <v>8738.4199999999983</v>
      </c>
    </row>
    <row r="25" spans="2:12" x14ac:dyDescent="0.25">
      <c r="B25" s="12" t="s">
        <v>10</v>
      </c>
      <c r="C25" s="24" t="s">
        <v>35</v>
      </c>
      <c r="D25" s="13" t="s">
        <v>139</v>
      </c>
      <c r="E25" s="14" t="s">
        <v>89</v>
      </c>
      <c r="F25" s="15">
        <f t="shared" si="10"/>
        <v>39876.49</v>
      </c>
      <c r="G25" s="15">
        <v>876.49</v>
      </c>
      <c r="H25" s="16"/>
      <c r="I25" s="16"/>
      <c r="J25" s="16">
        <v>39000</v>
      </c>
      <c r="K25" s="16">
        <v>10865.79</v>
      </c>
      <c r="L25" s="16">
        <f t="shared" si="11"/>
        <v>29010.699999999997</v>
      </c>
    </row>
    <row r="26" spans="2:12" x14ac:dyDescent="0.25">
      <c r="B26" s="12" t="s">
        <v>10</v>
      </c>
      <c r="C26" s="24" t="s">
        <v>36</v>
      </c>
      <c r="D26" s="13" t="s">
        <v>140</v>
      </c>
      <c r="E26" s="14" t="s">
        <v>91</v>
      </c>
      <c r="F26" s="15">
        <f t="shared" si="10"/>
        <v>13954.42</v>
      </c>
      <c r="G26" s="15">
        <v>13954.42</v>
      </c>
      <c r="H26" s="16"/>
      <c r="I26" s="16"/>
      <c r="J26" s="16"/>
      <c r="K26" s="16">
        <v>3829.33</v>
      </c>
      <c r="L26" s="16">
        <f t="shared" si="11"/>
        <v>10125.09</v>
      </c>
    </row>
    <row r="27" spans="2:12" x14ac:dyDescent="0.25">
      <c r="B27" s="12" t="s">
        <v>10</v>
      </c>
      <c r="C27" s="24" t="s">
        <v>37</v>
      </c>
      <c r="D27" s="13" t="s">
        <v>141</v>
      </c>
      <c r="E27" s="14" t="s">
        <v>92</v>
      </c>
      <c r="F27" s="15">
        <f t="shared" ref="F27" si="12">G27+I27+J27</f>
        <v>0</v>
      </c>
      <c r="G27" s="15"/>
      <c r="H27" s="16"/>
      <c r="I27" s="16"/>
      <c r="J27" s="16"/>
      <c r="K27" s="16">
        <v>27.67</v>
      </c>
      <c r="L27" s="16">
        <f t="shared" ref="L27" si="13">F27-K27</f>
        <v>-27.67</v>
      </c>
    </row>
    <row r="28" spans="2:12" x14ac:dyDescent="0.25">
      <c r="B28" s="12" t="s">
        <v>10</v>
      </c>
      <c r="C28" s="24" t="s">
        <v>38</v>
      </c>
      <c r="D28" s="13" t="s">
        <v>142</v>
      </c>
      <c r="E28" s="14" t="s">
        <v>93</v>
      </c>
      <c r="F28" s="15">
        <v>41845.480000000003</v>
      </c>
      <c r="G28" s="15"/>
      <c r="H28" s="16"/>
      <c r="I28" s="16"/>
      <c r="J28" s="16">
        <v>41845.480000000003</v>
      </c>
      <c r="K28" s="16"/>
      <c r="L28" s="16">
        <v>41845.480000000003</v>
      </c>
    </row>
    <row r="29" spans="2:12" x14ac:dyDescent="0.25">
      <c r="B29" s="12" t="s">
        <v>10</v>
      </c>
      <c r="C29" s="24" t="s">
        <v>39</v>
      </c>
      <c r="D29" s="13" t="s">
        <v>143</v>
      </c>
      <c r="E29" s="14" t="s">
        <v>123</v>
      </c>
      <c r="F29" s="15">
        <v>41845.480000000003</v>
      </c>
      <c r="G29" s="15"/>
      <c r="H29" s="16"/>
      <c r="I29" s="16"/>
      <c r="J29" s="16">
        <v>41845.480000000003</v>
      </c>
      <c r="K29" s="16"/>
      <c r="L29" s="16">
        <v>41845.480000000003</v>
      </c>
    </row>
    <row r="30" spans="2:12" x14ac:dyDescent="0.25">
      <c r="B30" s="12" t="s">
        <v>10</v>
      </c>
      <c r="C30" s="24" t="s">
        <v>40</v>
      </c>
      <c r="D30" s="13" t="s">
        <v>144</v>
      </c>
      <c r="E30" s="14" t="s">
        <v>90</v>
      </c>
      <c r="F30" s="15">
        <f t="shared" ref="F30" si="14">G30+I30+J30</f>
        <v>11442.43</v>
      </c>
      <c r="G30" s="15">
        <v>2640.56</v>
      </c>
      <c r="H30" s="16"/>
      <c r="I30" s="16"/>
      <c r="J30" s="16">
        <v>8801.8700000000008</v>
      </c>
      <c r="K30" s="16">
        <v>2976.42</v>
      </c>
      <c r="L30" s="16">
        <f t="shared" ref="L30" si="15">F30-K30</f>
        <v>8466.01</v>
      </c>
    </row>
    <row r="31" spans="2:12" x14ac:dyDescent="0.25">
      <c r="B31" s="12" t="s">
        <v>10</v>
      </c>
      <c r="C31" s="24" t="s">
        <v>41</v>
      </c>
      <c r="D31" s="13" t="s">
        <v>145</v>
      </c>
      <c r="E31" s="14" t="s">
        <v>94</v>
      </c>
      <c r="F31" s="15">
        <f t="shared" ref="F31:F33" si="16">G31+I31+J31</f>
        <v>4592.68</v>
      </c>
      <c r="G31" s="15"/>
      <c r="H31" s="16"/>
      <c r="I31" s="16"/>
      <c r="J31" s="16">
        <v>4592.68</v>
      </c>
      <c r="K31" s="16">
        <v>637.44000000000005</v>
      </c>
      <c r="L31" s="16">
        <f t="shared" ref="L31:L33" si="17">F31-K31</f>
        <v>3955.2400000000002</v>
      </c>
    </row>
    <row r="32" spans="2:12" x14ac:dyDescent="0.25">
      <c r="B32" s="12" t="s">
        <v>10</v>
      </c>
      <c r="C32" s="24" t="s">
        <v>11</v>
      </c>
      <c r="D32" s="13" t="s">
        <v>146</v>
      </c>
      <c r="E32" s="14" t="s">
        <v>89</v>
      </c>
      <c r="F32" s="15">
        <f t="shared" si="16"/>
        <v>44850</v>
      </c>
      <c r="G32" s="15"/>
      <c r="H32" s="16"/>
      <c r="I32" s="16"/>
      <c r="J32" s="16">
        <v>44850</v>
      </c>
      <c r="K32" s="16">
        <v>12335.63</v>
      </c>
      <c r="L32" s="16">
        <f t="shared" si="17"/>
        <v>32514.370000000003</v>
      </c>
    </row>
    <row r="33" spans="2:12" x14ac:dyDescent="0.25">
      <c r="B33" s="12" t="s">
        <v>10</v>
      </c>
      <c r="C33" s="24" t="s">
        <v>42</v>
      </c>
      <c r="D33" s="13" t="s">
        <v>147</v>
      </c>
      <c r="E33" s="14" t="s">
        <v>89</v>
      </c>
      <c r="F33" s="15">
        <f t="shared" si="16"/>
        <v>39000</v>
      </c>
      <c r="G33" s="15"/>
      <c r="H33" s="16"/>
      <c r="I33" s="16"/>
      <c r="J33" s="16">
        <v>39000</v>
      </c>
      <c r="K33" s="16">
        <v>10624.75</v>
      </c>
      <c r="L33" s="16">
        <f t="shared" si="17"/>
        <v>28375.25</v>
      </c>
    </row>
    <row r="34" spans="2:12" x14ac:dyDescent="0.25">
      <c r="B34" s="12" t="s">
        <v>10</v>
      </c>
      <c r="C34" s="24" t="s">
        <v>43</v>
      </c>
      <c r="D34" s="13" t="s">
        <v>148</v>
      </c>
      <c r="E34" s="14" t="s">
        <v>95</v>
      </c>
      <c r="F34" s="15">
        <f t="shared" ref="F34" si="18">G34+I34+J34</f>
        <v>6395.5499999999993</v>
      </c>
      <c r="G34" s="15">
        <v>1475.9</v>
      </c>
      <c r="H34" s="16"/>
      <c r="I34" s="16"/>
      <c r="J34" s="16">
        <v>4919.6499999999996</v>
      </c>
      <c r="K34" s="16">
        <v>2983.56</v>
      </c>
      <c r="L34" s="16">
        <f t="shared" ref="L34" si="19">F34-K34</f>
        <v>3411.9899999999993</v>
      </c>
    </row>
    <row r="35" spans="2:12" x14ac:dyDescent="0.25">
      <c r="B35" s="12" t="s">
        <v>10</v>
      </c>
      <c r="C35" s="24" t="s">
        <v>44</v>
      </c>
      <c r="D35" s="13" t="s">
        <v>149</v>
      </c>
      <c r="E35" s="14" t="s">
        <v>90</v>
      </c>
      <c r="F35" s="15">
        <f t="shared" ref="F35:F36" si="20">G35+I35+J35</f>
        <v>10374.59</v>
      </c>
      <c r="G35" s="15">
        <v>5332.07</v>
      </c>
      <c r="H35" s="16"/>
      <c r="I35" s="16"/>
      <c r="J35" s="16">
        <v>5042.5200000000004</v>
      </c>
      <c r="K35" s="16">
        <v>6721.76</v>
      </c>
      <c r="L35" s="16">
        <f t="shared" ref="L35:L36" si="21">F35-K35</f>
        <v>3652.83</v>
      </c>
    </row>
    <row r="36" spans="2:12" x14ac:dyDescent="0.25">
      <c r="B36" s="12" t="s">
        <v>10</v>
      </c>
      <c r="C36" s="24" t="s">
        <v>45</v>
      </c>
      <c r="D36" s="13" t="s">
        <v>150</v>
      </c>
      <c r="E36" s="14" t="s">
        <v>96</v>
      </c>
      <c r="F36" s="15">
        <f t="shared" si="20"/>
        <v>14748.04</v>
      </c>
      <c r="G36" s="15">
        <v>11428.76</v>
      </c>
      <c r="H36" s="16"/>
      <c r="I36" s="16"/>
      <c r="J36" s="16">
        <v>3319.28</v>
      </c>
      <c r="K36" s="16">
        <v>11274.14</v>
      </c>
      <c r="L36" s="16">
        <f t="shared" si="21"/>
        <v>3473.9000000000015</v>
      </c>
    </row>
    <row r="37" spans="2:12" x14ac:dyDescent="0.25">
      <c r="B37" s="12" t="s">
        <v>10</v>
      </c>
      <c r="C37" s="24" t="s">
        <v>46</v>
      </c>
      <c r="D37" s="13" t="s">
        <v>151</v>
      </c>
      <c r="E37" s="14" t="s">
        <v>97</v>
      </c>
      <c r="F37" s="15">
        <f t="shared" ref="F37:F40" si="22">G37+I37+J37</f>
        <v>9267.99</v>
      </c>
      <c r="G37" s="15"/>
      <c r="H37" s="16"/>
      <c r="I37" s="16"/>
      <c r="J37" s="16">
        <v>9267.99</v>
      </c>
      <c r="K37" s="16">
        <v>2409.62</v>
      </c>
      <c r="L37" s="16">
        <f t="shared" ref="L37:L40" si="23">F37-K37</f>
        <v>6858.37</v>
      </c>
    </row>
    <row r="38" spans="2:12" x14ac:dyDescent="0.25">
      <c r="B38" s="12" t="s">
        <v>10</v>
      </c>
      <c r="C38" s="24" t="s">
        <v>47</v>
      </c>
      <c r="D38" s="13" t="s">
        <v>152</v>
      </c>
      <c r="E38" s="14" t="s">
        <v>90</v>
      </c>
      <c r="F38" s="15">
        <f t="shared" si="22"/>
        <v>11269.16</v>
      </c>
      <c r="G38" s="15">
        <v>2849.96</v>
      </c>
      <c r="H38" s="16"/>
      <c r="I38" s="16"/>
      <c r="J38" s="16">
        <v>8419.2000000000007</v>
      </c>
      <c r="K38" s="16">
        <v>4614.6000000000004</v>
      </c>
      <c r="L38" s="16">
        <f t="shared" si="23"/>
        <v>6654.5599999999995</v>
      </c>
    </row>
    <row r="39" spans="2:12" x14ac:dyDescent="0.25">
      <c r="B39" s="12" t="s">
        <v>10</v>
      </c>
      <c r="C39" s="24" t="s">
        <v>48</v>
      </c>
      <c r="D39" s="13" t="s">
        <v>153</v>
      </c>
      <c r="E39" s="14" t="s">
        <v>98</v>
      </c>
      <c r="F39" s="15">
        <f t="shared" si="22"/>
        <v>7460.47</v>
      </c>
      <c r="G39" s="15"/>
      <c r="H39" s="16"/>
      <c r="I39" s="16"/>
      <c r="J39" s="16">
        <v>7460.47</v>
      </c>
      <c r="K39" s="16">
        <v>1804.98</v>
      </c>
      <c r="L39" s="16">
        <f t="shared" si="23"/>
        <v>5655.49</v>
      </c>
    </row>
    <row r="40" spans="2:12" x14ac:dyDescent="0.25">
      <c r="B40" s="12" t="s">
        <v>10</v>
      </c>
      <c r="C40" s="24" t="s">
        <v>49</v>
      </c>
      <c r="D40" s="13" t="s">
        <v>154</v>
      </c>
      <c r="E40" s="14" t="s">
        <v>99</v>
      </c>
      <c r="F40" s="15">
        <f t="shared" si="22"/>
        <v>36400</v>
      </c>
      <c r="G40" s="15"/>
      <c r="H40" s="16"/>
      <c r="I40" s="16"/>
      <c r="J40" s="16">
        <v>36400</v>
      </c>
      <c r="K40" s="16">
        <v>9909.14</v>
      </c>
      <c r="L40" s="16">
        <f t="shared" si="23"/>
        <v>26490.86</v>
      </c>
    </row>
    <row r="41" spans="2:12" x14ac:dyDescent="0.25">
      <c r="B41" s="12" t="s">
        <v>10</v>
      </c>
      <c r="C41" s="24" t="s">
        <v>12</v>
      </c>
      <c r="D41" s="13" t="s">
        <v>155</v>
      </c>
      <c r="E41" s="14" t="s">
        <v>100</v>
      </c>
      <c r="F41" s="15">
        <f t="shared" ref="F41" si="24">G41+I41+J41</f>
        <v>10249.56</v>
      </c>
      <c r="G41" s="15">
        <v>332.81</v>
      </c>
      <c r="H41" s="16"/>
      <c r="I41" s="16"/>
      <c r="J41" s="16">
        <v>9916.75</v>
      </c>
      <c r="K41" s="16">
        <v>2651.18</v>
      </c>
      <c r="L41" s="16">
        <f t="shared" ref="L41" si="25">F41-K41</f>
        <v>7598.3799999999992</v>
      </c>
    </row>
    <row r="42" spans="2:12" x14ac:dyDescent="0.25">
      <c r="B42" s="12" t="s">
        <v>10</v>
      </c>
      <c r="C42" s="24" t="s">
        <v>50</v>
      </c>
      <c r="D42" s="13" t="s">
        <v>156</v>
      </c>
      <c r="E42" s="14" t="s">
        <v>101</v>
      </c>
      <c r="F42" s="15">
        <f t="shared" ref="F42:F43" si="26">G42+I42+J42</f>
        <v>14000.83</v>
      </c>
      <c r="G42" s="15">
        <v>7465.71</v>
      </c>
      <c r="H42" s="16"/>
      <c r="I42" s="16"/>
      <c r="J42" s="16">
        <v>6535.12</v>
      </c>
      <c r="K42" s="16">
        <v>6760.08</v>
      </c>
      <c r="L42" s="16">
        <f t="shared" ref="L42:L43" si="27">F42-K42</f>
        <v>7240.75</v>
      </c>
    </row>
    <row r="43" spans="2:12" x14ac:dyDescent="0.25">
      <c r="B43" s="12" t="s">
        <v>10</v>
      </c>
      <c r="C43" s="24" t="s">
        <v>51</v>
      </c>
      <c r="D43" s="13" t="s">
        <v>157</v>
      </c>
      <c r="E43" s="14" t="s">
        <v>102</v>
      </c>
      <c r="F43" s="15">
        <f t="shared" si="26"/>
        <v>12577.86</v>
      </c>
      <c r="G43" s="15">
        <v>7326</v>
      </c>
      <c r="H43" s="16"/>
      <c r="I43" s="16"/>
      <c r="J43" s="16">
        <v>5251.86</v>
      </c>
      <c r="K43" s="16">
        <v>10158.719999999999</v>
      </c>
      <c r="L43" s="16">
        <f t="shared" si="27"/>
        <v>2419.1400000000012</v>
      </c>
    </row>
    <row r="44" spans="2:12" x14ac:dyDescent="0.25">
      <c r="B44" s="12" t="s">
        <v>10</v>
      </c>
      <c r="C44" s="24" t="s">
        <v>52</v>
      </c>
      <c r="D44" s="13" t="s">
        <v>158</v>
      </c>
      <c r="E44" s="13" t="s">
        <v>103</v>
      </c>
      <c r="F44" s="15">
        <f t="shared" ref="F44:F47" si="28">G44+I44+J44</f>
        <v>9661.9699999999993</v>
      </c>
      <c r="G44" s="15">
        <v>332.81</v>
      </c>
      <c r="H44" s="15"/>
      <c r="I44" s="16"/>
      <c r="J44" s="15">
        <v>9329.16</v>
      </c>
      <c r="K44" s="15">
        <v>2488.12</v>
      </c>
      <c r="L44" s="16">
        <f t="shared" ref="L44:L47" si="29">F44-K44</f>
        <v>7173.8499999999995</v>
      </c>
    </row>
    <row r="45" spans="2:12" x14ac:dyDescent="0.25">
      <c r="B45" s="12" t="s">
        <v>10</v>
      </c>
      <c r="C45" s="24" t="s">
        <v>53</v>
      </c>
      <c r="D45" s="13" t="s">
        <v>159</v>
      </c>
      <c r="E45" s="14" t="s">
        <v>80</v>
      </c>
      <c r="F45" s="15">
        <f t="shared" si="28"/>
        <v>4708.74</v>
      </c>
      <c r="G45" s="15">
        <v>682.7</v>
      </c>
      <c r="H45" s="16"/>
      <c r="I45" s="16"/>
      <c r="J45" s="16">
        <v>4026.04</v>
      </c>
      <c r="K45" s="16">
        <v>495.05</v>
      </c>
      <c r="L45" s="16">
        <f t="shared" si="29"/>
        <v>4213.6899999999996</v>
      </c>
    </row>
    <row r="46" spans="2:12" x14ac:dyDescent="0.25">
      <c r="B46" s="12" t="s">
        <v>10</v>
      </c>
      <c r="C46" s="24" t="s">
        <v>54</v>
      </c>
      <c r="D46" s="13" t="s">
        <v>160</v>
      </c>
      <c r="E46" s="14" t="s">
        <v>104</v>
      </c>
      <c r="F46" s="15">
        <f t="shared" si="28"/>
        <v>6861.6900000000005</v>
      </c>
      <c r="G46" s="15">
        <v>3827.24</v>
      </c>
      <c r="H46" s="16"/>
      <c r="I46" s="16">
        <v>2870.43</v>
      </c>
      <c r="J46" s="16">
        <v>164.02</v>
      </c>
      <c r="K46" s="16">
        <v>5179.41</v>
      </c>
      <c r="L46" s="16">
        <f t="shared" si="29"/>
        <v>1682.2800000000007</v>
      </c>
    </row>
    <row r="47" spans="2:12" x14ac:dyDescent="0.25">
      <c r="B47" s="12" t="s">
        <v>10</v>
      </c>
      <c r="C47" s="24" t="s">
        <v>55</v>
      </c>
      <c r="D47" s="13" t="s">
        <v>161</v>
      </c>
      <c r="E47" s="14" t="s">
        <v>105</v>
      </c>
      <c r="F47" s="15">
        <f t="shared" si="28"/>
        <v>5253.54</v>
      </c>
      <c r="G47" s="15">
        <v>332.81</v>
      </c>
      <c r="H47" s="16"/>
      <c r="I47" s="16"/>
      <c r="J47" s="16">
        <v>4920.7299999999996</v>
      </c>
      <c r="K47" s="16">
        <v>820.76</v>
      </c>
      <c r="L47" s="16">
        <f t="shared" si="29"/>
        <v>4432.78</v>
      </c>
    </row>
    <row r="48" spans="2:12" x14ac:dyDescent="0.25">
      <c r="B48" s="12" t="s">
        <v>10</v>
      </c>
      <c r="C48" s="24" t="s">
        <v>56</v>
      </c>
      <c r="D48" s="13" t="s">
        <v>162</v>
      </c>
      <c r="E48" s="14" t="s">
        <v>89</v>
      </c>
      <c r="F48" s="15">
        <f t="shared" ref="F48:F49" si="30">G48+I48+J48</f>
        <v>27467.4</v>
      </c>
      <c r="G48" s="15">
        <v>876.49</v>
      </c>
      <c r="H48" s="16"/>
      <c r="I48" s="16"/>
      <c r="J48" s="16">
        <v>26590.91</v>
      </c>
      <c r="K48" s="16">
        <v>7428.02</v>
      </c>
      <c r="L48" s="16">
        <f t="shared" ref="L48:L49" si="31">F48-K48</f>
        <v>20039.38</v>
      </c>
    </row>
    <row r="49" spans="2:12" x14ac:dyDescent="0.25">
      <c r="B49" s="12" t="s">
        <v>10</v>
      </c>
      <c r="C49" s="24" t="s">
        <v>13</v>
      </c>
      <c r="D49" s="13" t="s">
        <v>163</v>
      </c>
      <c r="E49" s="14" t="s">
        <v>106</v>
      </c>
      <c r="F49" s="15">
        <f t="shared" si="30"/>
        <v>12728.75</v>
      </c>
      <c r="G49" s="15">
        <v>332.81</v>
      </c>
      <c r="H49" s="16"/>
      <c r="I49" s="16"/>
      <c r="J49" s="16">
        <v>12395.94</v>
      </c>
      <c r="K49" s="16">
        <v>3390.93</v>
      </c>
      <c r="L49" s="16">
        <f t="shared" si="31"/>
        <v>9337.82</v>
      </c>
    </row>
    <row r="50" spans="2:12" x14ac:dyDescent="0.25">
      <c r="B50" s="12" t="s">
        <v>10</v>
      </c>
      <c r="C50" s="24" t="s">
        <v>57</v>
      </c>
      <c r="D50" s="13" t="s">
        <v>164</v>
      </c>
      <c r="E50" s="14" t="s">
        <v>107</v>
      </c>
      <c r="F50" s="15">
        <f t="shared" ref="F50" si="32">G50+I50+J50</f>
        <v>12434.519999999999</v>
      </c>
      <c r="G50" s="15">
        <v>332.81</v>
      </c>
      <c r="H50" s="16"/>
      <c r="I50" s="16"/>
      <c r="J50" s="16">
        <v>12101.71</v>
      </c>
      <c r="K50" s="16">
        <v>3257.54</v>
      </c>
      <c r="L50" s="16">
        <f t="shared" ref="L50" si="33">F50-K50</f>
        <v>9176.98</v>
      </c>
    </row>
    <row r="51" spans="2:12" x14ac:dyDescent="0.25">
      <c r="B51" s="12" t="s">
        <v>10</v>
      </c>
      <c r="C51" s="24" t="s">
        <v>58</v>
      </c>
      <c r="D51" s="13" t="s">
        <v>165</v>
      </c>
      <c r="E51" s="14" t="s">
        <v>108</v>
      </c>
      <c r="F51" s="15">
        <f t="shared" ref="F51:F52" si="34">G51+I51+J51</f>
        <v>28476.52</v>
      </c>
      <c r="G51" s="15"/>
      <c r="H51" s="16"/>
      <c r="I51" s="16"/>
      <c r="J51" s="16">
        <v>28476.52</v>
      </c>
      <c r="K51" s="16">
        <v>7605.99</v>
      </c>
      <c r="L51" s="16">
        <f t="shared" ref="L51:L52" si="35">F51-K51</f>
        <v>20870.53</v>
      </c>
    </row>
    <row r="52" spans="2:12" x14ac:dyDescent="0.25">
      <c r="B52" s="12" t="s">
        <v>10</v>
      </c>
      <c r="C52" s="24" t="s">
        <v>16</v>
      </c>
      <c r="D52" s="13" t="s">
        <v>166</v>
      </c>
      <c r="E52" s="14" t="s">
        <v>90</v>
      </c>
      <c r="F52" s="15">
        <f t="shared" si="34"/>
        <v>10332.650000000001</v>
      </c>
      <c r="G52" s="15">
        <v>1913.45</v>
      </c>
      <c r="H52" s="16"/>
      <c r="I52" s="16"/>
      <c r="J52" s="16">
        <v>8419.2000000000007</v>
      </c>
      <c r="K52" s="16">
        <v>2670.27</v>
      </c>
      <c r="L52" s="16">
        <f t="shared" si="35"/>
        <v>7662.380000000001</v>
      </c>
    </row>
    <row r="53" spans="2:12" x14ac:dyDescent="0.25">
      <c r="B53" s="12" t="s">
        <v>10</v>
      </c>
      <c r="C53" s="24" t="s">
        <v>59</v>
      </c>
      <c r="D53" s="13" t="s">
        <v>167</v>
      </c>
      <c r="E53" s="14" t="s">
        <v>109</v>
      </c>
      <c r="F53" s="15">
        <v>41845.480000000003</v>
      </c>
      <c r="G53" s="15"/>
      <c r="H53" s="16"/>
      <c r="I53" s="16"/>
      <c r="J53" s="16">
        <v>41845.480000000003</v>
      </c>
      <c r="K53" s="16"/>
      <c r="L53" s="16">
        <v>41845.480000000003</v>
      </c>
    </row>
    <row r="54" spans="2:12" x14ac:dyDescent="0.25">
      <c r="B54" s="12" t="s">
        <v>10</v>
      </c>
      <c r="C54" s="24" t="s">
        <v>60</v>
      </c>
      <c r="D54" s="13" t="s">
        <v>168</v>
      </c>
      <c r="E54" s="14" t="s">
        <v>105</v>
      </c>
      <c r="F54" s="15">
        <f t="shared" ref="F54" si="36">G54+I54+J54</f>
        <v>5868.6200000000008</v>
      </c>
      <c r="G54" s="15">
        <v>332.81</v>
      </c>
      <c r="H54" s="16"/>
      <c r="I54" s="16"/>
      <c r="J54" s="16">
        <v>5535.81</v>
      </c>
      <c r="K54" s="16">
        <v>973.57</v>
      </c>
      <c r="L54" s="16">
        <f t="shared" ref="L54" si="37">F54-K54</f>
        <v>4895.0500000000011</v>
      </c>
    </row>
    <row r="55" spans="2:12" x14ac:dyDescent="0.25">
      <c r="B55" s="12" t="s">
        <v>10</v>
      </c>
      <c r="C55" s="24" t="s">
        <v>61</v>
      </c>
      <c r="D55" s="13" t="s">
        <v>169</v>
      </c>
      <c r="E55" s="14" t="s">
        <v>110</v>
      </c>
      <c r="F55" s="15">
        <f t="shared" ref="F55:F59" si="38">G55+I55+J55</f>
        <v>15028.04</v>
      </c>
      <c r="G55" s="15">
        <v>1029.52</v>
      </c>
      <c r="H55" s="15"/>
      <c r="I55" s="16"/>
      <c r="J55" s="15">
        <v>13998.52</v>
      </c>
      <c r="K55" s="15">
        <v>4297.82</v>
      </c>
      <c r="L55" s="16">
        <f t="shared" ref="L55:L59" si="39">F55-K55</f>
        <v>10730.220000000001</v>
      </c>
    </row>
    <row r="56" spans="2:12" x14ac:dyDescent="0.25">
      <c r="B56" s="12" t="s">
        <v>10</v>
      </c>
      <c r="C56" s="24" t="s">
        <v>62</v>
      </c>
      <c r="D56" s="13" t="s">
        <v>170</v>
      </c>
      <c r="E56" s="14" t="s">
        <v>105</v>
      </c>
      <c r="F56" s="15">
        <f t="shared" si="38"/>
        <v>4920.7299999999996</v>
      </c>
      <c r="G56" s="15"/>
      <c r="H56" s="16"/>
      <c r="I56" s="16"/>
      <c r="J56" s="16">
        <v>4920.7299999999996</v>
      </c>
      <c r="K56" s="16">
        <v>1986.06</v>
      </c>
      <c r="L56" s="16">
        <f t="shared" si="39"/>
        <v>2934.6699999999996</v>
      </c>
    </row>
    <row r="57" spans="2:12" x14ac:dyDescent="0.25">
      <c r="B57" s="12" t="s">
        <v>10</v>
      </c>
      <c r="C57" s="24" t="s">
        <v>63</v>
      </c>
      <c r="D57" s="13" t="s">
        <v>171</v>
      </c>
      <c r="E57" s="14" t="s">
        <v>111</v>
      </c>
      <c r="F57" s="15">
        <f t="shared" si="38"/>
        <v>5095.4900000000007</v>
      </c>
      <c r="G57" s="15">
        <v>332.81</v>
      </c>
      <c r="H57" s="16"/>
      <c r="I57" s="16"/>
      <c r="J57" s="16">
        <v>4762.68</v>
      </c>
      <c r="K57" s="16">
        <v>656.3</v>
      </c>
      <c r="L57" s="16">
        <f t="shared" si="39"/>
        <v>4439.1900000000005</v>
      </c>
    </row>
    <row r="58" spans="2:12" x14ac:dyDescent="0.25">
      <c r="B58" s="12" t="s">
        <v>10</v>
      </c>
      <c r="C58" s="24" t="s">
        <v>64</v>
      </c>
      <c r="D58" s="13" t="s">
        <v>172</v>
      </c>
      <c r="E58" s="14" t="s">
        <v>112</v>
      </c>
      <c r="F58" s="15">
        <f t="shared" si="38"/>
        <v>10356.620000000001</v>
      </c>
      <c r="G58" s="15">
        <v>1996.27</v>
      </c>
      <c r="H58" s="16"/>
      <c r="I58" s="16"/>
      <c r="J58" s="16">
        <v>8360.35</v>
      </c>
      <c r="K58" s="16">
        <v>4813.34</v>
      </c>
      <c r="L58" s="16">
        <f t="shared" si="39"/>
        <v>5543.2800000000007</v>
      </c>
    </row>
    <row r="59" spans="2:12" x14ac:dyDescent="0.25">
      <c r="B59" s="12" t="s">
        <v>10</v>
      </c>
      <c r="C59" s="24" t="s">
        <v>65</v>
      </c>
      <c r="D59" s="13" t="s">
        <v>173</v>
      </c>
      <c r="E59" s="14" t="s">
        <v>98</v>
      </c>
      <c r="F59" s="15">
        <f t="shared" si="38"/>
        <v>7460.47</v>
      </c>
      <c r="G59" s="15"/>
      <c r="H59" s="16"/>
      <c r="I59" s="16"/>
      <c r="J59" s="16">
        <v>7460.47</v>
      </c>
      <c r="K59" s="16">
        <v>1985.58</v>
      </c>
      <c r="L59" s="16">
        <f t="shared" si="39"/>
        <v>5474.89</v>
      </c>
    </row>
    <row r="60" spans="2:12" x14ac:dyDescent="0.25">
      <c r="B60" s="12" t="s">
        <v>10</v>
      </c>
      <c r="C60" s="24" t="s">
        <v>66</v>
      </c>
      <c r="D60" s="13" t="s">
        <v>174</v>
      </c>
      <c r="E60" s="14" t="s">
        <v>90</v>
      </c>
      <c r="F60" s="15">
        <f t="shared" ref="F60" si="40">G60+I60+J60</f>
        <v>9591.2999999999993</v>
      </c>
      <c r="G60" s="15">
        <v>3015.98</v>
      </c>
      <c r="H60" s="16"/>
      <c r="I60" s="16"/>
      <c r="J60" s="16">
        <v>6575.32</v>
      </c>
      <c r="K60" s="16">
        <v>2461.7600000000002</v>
      </c>
      <c r="L60" s="16">
        <f t="shared" ref="L60" si="41">F60-K60</f>
        <v>7129.5399999999991</v>
      </c>
    </row>
    <row r="61" spans="2:12" x14ac:dyDescent="0.25">
      <c r="B61" s="12" t="s">
        <v>10</v>
      </c>
      <c r="C61" s="24" t="s">
        <v>67</v>
      </c>
      <c r="D61" s="13" t="s">
        <v>175</v>
      </c>
      <c r="E61" s="14" t="s">
        <v>113</v>
      </c>
      <c r="F61" s="15">
        <f t="shared" ref="F61:F62" si="42">G61+I61+J61</f>
        <v>13076.3</v>
      </c>
      <c r="G61" s="15">
        <v>332.81</v>
      </c>
      <c r="H61" s="16"/>
      <c r="I61" s="16"/>
      <c r="J61" s="16">
        <v>12743.49</v>
      </c>
      <c r="K61" s="16">
        <v>3435.64</v>
      </c>
      <c r="L61" s="16">
        <f t="shared" ref="L61:L62" si="43">F61-K61</f>
        <v>9640.66</v>
      </c>
    </row>
    <row r="62" spans="2:12" x14ac:dyDescent="0.25">
      <c r="B62" s="12" t="s">
        <v>10</v>
      </c>
      <c r="C62" s="24" t="s">
        <v>68</v>
      </c>
      <c r="D62" s="13" t="s">
        <v>176</v>
      </c>
      <c r="E62" s="14" t="s">
        <v>90</v>
      </c>
      <c r="F62" s="15">
        <f t="shared" si="42"/>
        <v>12157.61</v>
      </c>
      <c r="G62" s="15">
        <v>2805.6</v>
      </c>
      <c r="H62" s="16"/>
      <c r="I62" s="16"/>
      <c r="J62" s="16">
        <v>9352.01</v>
      </c>
      <c r="K62" s="16">
        <v>3174.47</v>
      </c>
      <c r="L62" s="16">
        <f t="shared" si="43"/>
        <v>8983.1400000000012</v>
      </c>
    </row>
    <row r="63" spans="2:12" x14ac:dyDescent="0.25">
      <c r="B63" s="12" t="s">
        <v>10</v>
      </c>
      <c r="C63" s="24" t="s">
        <v>69</v>
      </c>
      <c r="D63" s="13" t="s">
        <v>177</v>
      </c>
      <c r="E63" s="14" t="s">
        <v>89</v>
      </c>
      <c r="F63" s="15">
        <f t="shared" ref="F63:F65" si="44">G63+I63+J63</f>
        <v>39000</v>
      </c>
      <c r="G63" s="15"/>
      <c r="H63" s="16"/>
      <c r="I63" s="16"/>
      <c r="J63" s="16">
        <v>39000</v>
      </c>
      <c r="K63" s="16">
        <v>10624.75</v>
      </c>
      <c r="L63" s="16">
        <f t="shared" ref="L63:L65" si="45">F63-K63</f>
        <v>28375.25</v>
      </c>
    </row>
    <row r="64" spans="2:12" x14ac:dyDescent="0.25">
      <c r="B64" s="12" t="s">
        <v>10</v>
      </c>
      <c r="C64" s="24" t="s">
        <v>70</v>
      </c>
      <c r="D64" s="13" t="s">
        <v>178</v>
      </c>
      <c r="E64" s="14" t="s">
        <v>114</v>
      </c>
      <c r="F64" s="15">
        <f t="shared" si="44"/>
        <v>12782.54</v>
      </c>
      <c r="G64" s="15">
        <v>6260.94</v>
      </c>
      <c r="H64" s="16"/>
      <c r="I64" s="16"/>
      <c r="J64" s="16">
        <v>6521.6</v>
      </c>
      <c r="K64" s="16">
        <v>5952.98</v>
      </c>
      <c r="L64" s="16">
        <f t="shared" si="45"/>
        <v>6829.5600000000013</v>
      </c>
    </row>
    <row r="65" spans="2:1018" x14ac:dyDescent="0.25">
      <c r="B65" s="12" t="s">
        <v>10</v>
      </c>
      <c r="C65" s="24" t="s">
        <v>71</v>
      </c>
      <c r="D65" s="13" t="s">
        <v>179</v>
      </c>
      <c r="E65" s="14" t="s">
        <v>115</v>
      </c>
      <c r="F65" s="15">
        <f t="shared" si="44"/>
        <v>13076.289999999999</v>
      </c>
      <c r="G65" s="15">
        <v>332.81</v>
      </c>
      <c r="H65" s="16"/>
      <c r="I65" s="16"/>
      <c r="J65" s="16">
        <v>12743.48</v>
      </c>
      <c r="K65" s="16">
        <v>6821.08</v>
      </c>
      <c r="L65" s="16">
        <f t="shared" si="45"/>
        <v>6255.2099999999991</v>
      </c>
    </row>
    <row r="66" spans="2:1018" ht="22.5" x14ac:dyDescent="0.25">
      <c r="B66" s="3" t="s">
        <v>1</v>
      </c>
      <c r="C66" s="23" t="s">
        <v>2</v>
      </c>
      <c r="D66" s="3" t="s">
        <v>15</v>
      </c>
      <c r="E66" s="3" t="s">
        <v>3</v>
      </c>
      <c r="F66" s="4" t="s">
        <v>4</v>
      </c>
      <c r="G66" s="17" t="s">
        <v>14</v>
      </c>
      <c r="H66" s="4" t="s">
        <v>5</v>
      </c>
      <c r="I66" s="4" t="s">
        <v>6</v>
      </c>
      <c r="J66" s="4" t="s">
        <v>7</v>
      </c>
      <c r="K66" s="4" t="s">
        <v>8</v>
      </c>
      <c r="L66" s="4" t="s">
        <v>9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</row>
    <row r="67" spans="2:1018" x14ac:dyDescent="0.25">
      <c r="B67" s="20" t="s">
        <v>17</v>
      </c>
      <c r="C67" s="21" t="s">
        <v>72</v>
      </c>
      <c r="D67" s="21" t="s">
        <v>180</v>
      </c>
      <c r="E67" s="21" t="s">
        <v>116</v>
      </c>
      <c r="F67" s="19">
        <v>9546.02</v>
      </c>
      <c r="G67" s="15"/>
      <c r="H67" s="16"/>
      <c r="I67" s="16"/>
      <c r="J67" s="16">
        <v>9546.02</v>
      </c>
      <c r="K67" s="16">
        <v>2687.6800000000003</v>
      </c>
      <c r="L67" s="16">
        <v>2953.8395049504952</v>
      </c>
    </row>
    <row r="68" spans="2:1018" x14ac:dyDescent="0.25">
      <c r="B68" s="20" t="s">
        <v>17</v>
      </c>
      <c r="C68" s="21" t="s">
        <v>73</v>
      </c>
      <c r="D68" s="21" t="s">
        <v>181</v>
      </c>
      <c r="E68" s="21" t="s">
        <v>96</v>
      </c>
      <c r="F68" s="19">
        <v>9267.99</v>
      </c>
      <c r="G68" s="15"/>
      <c r="H68" s="16"/>
      <c r="I68" s="16"/>
      <c r="J68" s="16">
        <v>9267.99</v>
      </c>
      <c r="K68" s="16">
        <v>2471.1400000000003</v>
      </c>
      <c r="L68" s="16">
        <v>4946.2225247524748</v>
      </c>
    </row>
    <row r="69" spans="2:1018" x14ac:dyDescent="0.25">
      <c r="B69" s="20" t="s">
        <v>17</v>
      </c>
      <c r="C69" s="21" t="s">
        <v>74</v>
      </c>
      <c r="D69" s="21" t="s">
        <v>182</v>
      </c>
      <c r="E69" s="21" t="s">
        <v>117</v>
      </c>
      <c r="F69" s="19">
        <v>33429.440000000002</v>
      </c>
      <c r="G69" s="15"/>
      <c r="H69" s="16"/>
      <c r="I69" s="16"/>
      <c r="J69" s="16">
        <v>15150.67</v>
      </c>
      <c r="K69" s="16">
        <v>21498.36</v>
      </c>
      <c r="L69" s="16">
        <v>9000.6392982456164</v>
      </c>
    </row>
    <row r="70" spans="2:1018" x14ac:dyDescent="0.25">
      <c r="B70" s="20" t="s">
        <v>17</v>
      </c>
      <c r="C70" s="21" t="s">
        <v>75</v>
      </c>
      <c r="D70" s="21" t="s">
        <v>183</v>
      </c>
      <c r="E70" s="21" t="s">
        <v>118</v>
      </c>
      <c r="F70" s="19">
        <v>31487.87</v>
      </c>
      <c r="G70" s="15"/>
      <c r="H70" s="16"/>
      <c r="I70" s="16"/>
      <c r="J70" s="16">
        <v>31487.87</v>
      </c>
      <c r="K70" s="16">
        <v>8772.76</v>
      </c>
      <c r="L70" s="16">
        <v>14168.83099009901</v>
      </c>
    </row>
    <row r="71" spans="2:1018" x14ac:dyDescent="0.25">
      <c r="B71" s="20" t="s">
        <v>17</v>
      </c>
      <c r="C71" s="21" t="s">
        <v>76</v>
      </c>
      <c r="D71" s="21" t="s">
        <v>184</v>
      </c>
      <c r="E71" s="21" t="s">
        <v>119</v>
      </c>
      <c r="F71" s="19">
        <v>20608.099999999999</v>
      </c>
      <c r="G71" s="15"/>
      <c r="H71" s="16"/>
      <c r="I71" s="16"/>
      <c r="J71" s="16">
        <v>20608.099999999999</v>
      </c>
      <c r="K71" s="16">
        <v>5905.4199999999992</v>
      </c>
      <c r="L71" s="16">
        <v>4658.2748514851482</v>
      </c>
    </row>
    <row r="72" spans="2:1018" x14ac:dyDescent="0.25">
      <c r="B72" s="20" t="s">
        <v>17</v>
      </c>
      <c r="C72" s="21" t="s">
        <v>77</v>
      </c>
      <c r="D72" s="21" t="s">
        <v>185</v>
      </c>
      <c r="E72" s="21" t="s">
        <v>120</v>
      </c>
      <c r="F72" s="19">
        <v>46261.79</v>
      </c>
      <c r="G72" s="15"/>
      <c r="H72" s="16"/>
      <c r="I72" s="16"/>
      <c r="J72" s="16">
        <v>39131.99</v>
      </c>
      <c r="K72" s="16">
        <v>12708.989999999998</v>
      </c>
      <c r="L72" s="16">
        <v>20289.47782178218</v>
      </c>
    </row>
    <row r="73" spans="2:1018" x14ac:dyDescent="0.25">
      <c r="B73" s="20" t="s">
        <v>17</v>
      </c>
      <c r="C73" s="21" t="s">
        <v>18</v>
      </c>
      <c r="D73" s="21" t="s">
        <v>186</v>
      </c>
      <c r="E73" s="21" t="s">
        <v>121</v>
      </c>
      <c r="F73" s="19">
        <v>18036.969999999998</v>
      </c>
      <c r="G73" s="15"/>
      <c r="H73" s="16"/>
      <c r="I73" s="16"/>
      <c r="J73" s="16">
        <v>3321.03</v>
      </c>
      <c r="K73" s="16">
        <v>14789.470000000001</v>
      </c>
      <c r="L73" s="16">
        <v>1438.1785714285697</v>
      </c>
    </row>
    <row r="74" spans="2:1018" x14ac:dyDescent="0.25">
      <c r="B74" s="20" t="s">
        <v>17</v>
      </c>
      <c r="C74" s="21" t="s">
        <v>78</v>
      </c>
      <c r="D74" s="21" t="s">
        <v>187</v>
      </c>
      <c r="E74" s="21" t="s">
        <v>122</v>
      </c>
      <c r="F74" s="19">
        <v>29931.13</v>
      </c>
      <c r="G74" s="15"/>
      <c r="H74" s="16"/>
      <c r="I74" s="16"/>
      <c r="J74" s="16">
        <v>20642.16</v>
      </c>
      <c r="K74" s="16">
        <v>8229.9599999999991</v>
      </c>
      <c r="L74" s="16">
        <v>21701.170000000002</v>
      </c>
    </row>
  </sheetData>
  <autoFilter ref="B10:L74" xr:uid="{A02F7134-F811-4FB0-A9FE-09E8D9A7FE9B}"/>
  <sortState xmlns:xlrd2="http://schemas.microsoft.com/office/spreadsheetml/2017/richdata2" ref="B11:L64">
    <sortCondition ref="C11:C64"/>
  </sortState>
  <mergeCells count="2">
    <mergeCell ref="B6:L6"/>
    <mergeCell ref="F9:L9"/>
  </mergeCells>
  <pageMargins left="0.74803149606299213" right="7.874015748031496E-2" top="0.31496062992125984" bottom="0.31496062992125984" header="0.31496062992125984" footer="0.31496062992125984"/>
  <pageSetup paperSize="9" scale="56" fitToWidth="0" fitToHeight="0" orientation="landscape" r:id="rId1"/>
  <rowBreaks count="1" manualBreakCount="1">
    <brk id="6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08-2026</vt:lpstr>
      <vt:lpstr>'08-2026'!Area_de_impressao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2026-09-02T17:52:27Z</cp:lastPrinted>
  <dcterms:created xsi:type="dcterms:W3CDTF">2025-05-13T14:28:51Z</dcterms:created>
  <dcterms:modified xsi:type="dcterms:W3CDTF">2026-09-02T17:52:45Z</dcterms:modified>
  <cp:category/>
  <cp:contentStatus/>
</cp:coreProperties>
</file>